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DieseArbeitsmappe"/>
  <mc:AlternateContent xmlns:mc="http://schemas.openxmlformats.org/markup-compatibility/2006">
    <mc:Choice Requires="x15">
      <x15ac:absPath xmlns:x15ac="http://schemas.microsoft.com/office/spreadsheetml/2010/11/ac" url="G:\Uni\Organisatorisches\02 Belegen\"/>
    </mc:Choice>
  </mc:AlternateContent>
  <xr:revisionPtr revIDLastSave="0" documentId="13_ncr:1_{1C9D6D1D-DCF3-48ED-93CC-B27A7D727095}" xr6:coauthVersionLast="37" xr6:coauthVersionMax="37" xr10:uidLastSave="{00000000-0000-0000-0000-000000000000}"/>
  <bookViews>
    <workbookView xWindow="240" yWindow="30" windowWidth="18780" windowHeight="12405" xr2:uid="{00000000-000D-0000-FFFF-FFFF00000000}"/>
  </bookViews>
  <sheets>
    <sheet name="Antrag" sheetId="1" r:id="rId1"/>
  </sheets>
  <definedNames>
    <definedName name="BSo">INDIRECT("AF3:AF"&amp;COUNTA(Antrag!$AF:$AF)+1)</definedName>
    <definedName name="BTE">INDIRECT("AD3:AD"&amp;COUNTA(Antrag!$AD:$AD)+1)</definedName>
    <definedName name="_xlnm.Print_Area" localSheetId="0">Antrag!$A$1:$K$23</definedName>
    <definedName name="FüBA">Antrag!$AB$3:$AB$16</definedName>
    <definedName name="LEER">INDIRECT("AH3:AH"&amp;COUNTA(Antrag!$AH:$AH)+1)</definedName>
    <definedName name="MLBS">INDIRECT("AE3:AE"&amp;COUNTA(Antrag!$AE:$AE)+1)</definedName>
    <definedName name="MLG">INDIRECT("AC3:AC"&amp;COUNTA(Antrag!$AC:$AC)+1)</definedName>
    <definedName name="MLSo">INDIRECT("AG3:AG"&amp;COUNTA(Antrag!$AG:$AG)+1)</definedName>
  </definedNames>
  <calcPr calcId="179021"/>
</workbook>
</file>

<file path=xl/calcChain.xml><?xml version="1.0" encoding="utf-8"?>
<calcChain xmlns="http://schemas.openxmlformats.org/spreadsheetml/2006/main">
  <c r="C26" i="1" l="1"/>
  <c r="L23" i="1"/>
  <c r="M23" i="1" s="1"/>
  <c r="L22" i="1"/>
  <c r="M22" i="1" s="1"/>
  <c r="L31" i="1"/>
  <c r="M31" i="1" s="1"/>
  <c r="L30" i="1"/>
  <c r="M30" i="1" s="1"/>
  <c r="L20" i="1"/>
  <c r="M20" i="1" s="1"/>
  <c r="B21" i="1"/>
  <c r="L27" i="1"/>
  <c r="M27" i="1" s="1"/>
  <c r="L28" i="1"/>
  <c r="M28" i="1" s="1"/>
  <c r="L29" i="1"/>
  <c r="M29" i="1" s="1"/>
  <c r="L21" i="1"/>
  <c r="M21" i="1" s="1"/>
  <c r="O14" i="1"/>
  <c r="R14" i="1" s="1"/>
  <c r="M14" i="1"/>
  <c r="Q14" i="1"/>
  <c r="N14" i="1"/>
  <c r="O16" i="1"/>
  <c r="N16" i="1"/>
  <c r="S16" i="1"/>
  <c r="L26" i="1" s="1"/>
  <c r="M26" i="1" s="1"/>
  <c r="N15" i="1"/>
  <c r="O15" i="1"/>
  <c r="R15" i="1" s="1"/>
  <c r="P15" i="1"/>
  <c r="P14" i="1"/>
  <c r="P16" i="1"/>
  <c r="Q16" i="1" s="1"/>
  <c r="O17" i="1"/>
  <c r="Q17" i="1" s="1"/>
  <c r="P17" i="1"/>
  <c r="R17" i="1" s="1"/>
  <c r="O18" i="1"/>
  <c r="P18" i="1"/>
  <c r="N17" i="1"/>
  <c r="S17" i="1"/>
  <c r="N18" i="1"/>
  <c r="R18" i="1" s="1"/>
  <c r="S18" i="1"/>
  <c r="M15" i="1"/>
  <c r="M16" i="1"/>
  <c r="M17" i="1"/>
  <c r="M18" i="1"/>
  <c r="Q18" i="1" s="1"/>
  <c r="R16" i="1"/>
  <c r="S15" i="1"/>
  <c r="S14" i="1"/>
  <c r="L25" i="1" l="1"/>
  <c r="M25" i="1" s="1"/>
  <c r="Q15" i="1"/>
  <c r="L24" i="1" s="1"/>
  <c r="M24" i="1" s="1"/>
  <c r="J11" i="1" s="1"/>
</calcChain>
</file>

<file path=xl/sharedStrings.xml><?xml version="1.0" encoding="utf-8"?>
<sst xmlns="http://schemas.openxmlformats.org/spreadsheetml/2006/main" count="87" uniqueCount="76">
  <si>
    <t>Name:</t>
  </si>
  <si>
    <t>Matrikelnr.:</t>
  </si>
  <si>
    <t>Studiengang:</t>
  </si>
  <si>
    <t>FüBA</t>
  </si>
  <si>
    <t>BSo</t>
  </si>
  <si>
    <t>BTE</t>
  </si>
  <si>
    <t>MLBS</t>
  </si>
  <si>
    <t>Antrag auf Zulassung zu Lehrveranstaltungen im Rahmen des Belegverfahrens im</t>
  </si>
  <si>
    <t>ich die Veranstaltung(en) für den Master vorziehen will.</t>
  </si>
  <si>
    <t>Zur Vervollständigung von Modul</t>
  </si>
  <si>
    <t>MLG</t>
  </si>
  <si>
    <t>MLSo</t>
  </si>
  <si>
    <t>LEER</t>
  </si>
  <si>
    <t>Lehrveranstaltung (ggf. Termin/Untergruppe)</t>
  </si>
  <si>
    <t>Alternative Lehrveranstaltung (ggf. Termin/Untergruppe)</t>
  </si>
  <si>
    <t>Alternative der Alternative (ggf. Termin/Untergruppe)</t>
  </si>
  <si>
    <t>Es ist nicht ratsam, keine Alternativen anzugeben!</t>
  </si>
  <si>
    <t>modul</t>
  </si>
  <si>
    <t>wahl1</t>
  </si>
  <si>
    <t>wahl2</t>
  </si>
  <si>
    <t>wahl3</t>
  </si>
  <si>
    <t>begründungen</t>
  </si>
  <si>
    <t>Unterschrift:</t>
  </si>
  <si>
    <t>Das Vorziehen für den Master führt zu keinem Beleganspruch, mein Antrag wird daher nur bei freien Kapazitäten bearbeitet. Ggf. nutze ich das Nachrückverfahren in der ersten Sitzung.</t>
  </si>
  <si>
    <t>1000 'Sportpraxis'</t>
  </si>
  <si>
    <t>Mustermensch, Kim</t>
  </si>
  <si>
    <t xml:space="preserve"> Modulzuordnung fehlt!</t>
  </si>
  <si>
    <t xml:space="preserve"> Nur Alternativen angegeben!</t>
  </si>
  <si>
    <t xml:space="preserve"> Alternative gleich der Erstwahl!</t>
  </si>
  <si>
    <t>modul fehlt</t>
  </si>
  <si>
    <t xml:space="preserve"> Die Begründung passt nicht zum ausgewählten Studiengang!</t>
  </si>
  <si>
    <t>nur alternativ</t>
  </si>
  <si>
    <t>doppelt</t>
  </si>
  <si>
    <t>VP "Beispielanträge" (Gruppe 1, Mo 8-10)</t>
  </si>
  <si>
    <t xml:space="preserve"> Name fehlt!</t>
  </si>
  <si>
    <t xml:space="preserve"> Matrikelnummer fehlt!</t>
  </si>
  <si>
    <t xml:space="preserve"> Studiengang fehlt!</t>
  </si>
  <si>
    <t xml:space="preserve"> Keine Begründung angekreuzt.</t>
  </si>
  <si>
    <t xml:space="preserve"> Zuviele Begründungen angekreuzt!</t>
  </si>
  <si>
    <t>VP "Beispielanträge" (Gruppe 3, Di 14-16)</t>
  </si>
  <si>
    <t>Aus meinem Antrag erwächst nicht automatisch ein Veranstaltungsplatz.</t>
  </si>
  <si>
    <t>Die Wunschteilnahme wird nur bei freier Kapazität nach der Problemsprechstunde bearbeitet - ich stehe (wenn überhaupt) erst dann auf der Online-PDF-Liste. Ggf. nutze ich das Nachrückverfahren in der ersten Sitzung.</t>
  </si>
  <si>
    <t>im</t>
  </si>
  <si>
    <t>Fachsemester:</t>
  </si>
  <si>
    <t xml:space="preserve"> Fachsemester fehlt!</t>
  </si>
  <si>
    <t xml:space="preserve"> Regelfall Vorziehen für Master: 5./6. Fachsemester!</t>
  </si>
  <si>
    <t>FüBA 1</t>
  </si>
  <si>
    <t>10000 Basismodul</t>
  </si>
  <si>
    <t>10300 Vertiefung erz.-, soz.- u. gesellschaftswiss. Sporttheorie</t>
  </si>
  <si>
    <t>10400 Vertiefung Naturwiss. Sporttheorie</t>
  </si>
  <si>
    <t>10500 Wahlvertiefung Sporttheorie</t>
  </si>
  <si>
    <t>10600 Projektmodul</t>
  </si>
  <si>
    <t>11100 Fachdidaktik</t>
  </si>
  <si>
    <t>11200 Sport in außerschulischen Einrichtungen</t>
  </si>
  <si>
    <t>11300 Schwerpunktmodul</t>
  </si>
  <si>
    <t>11400 Wahlmodul</t>
  </si>
  <si>
    <t>11500 Heterogenität im Schulsport</t>
  </si>
  <si>
    <t>11700 Vorbereitung/Auswertung Fachpraktikum</t>
  </si>
  <si>
    <t>11800 Forschendes Lernen</t>
  </si>
  <si>
    <t>12000 Basismodul TE</t>
  </si>
  <si>
    <t>12100 Vertiefung geistes- und naturwiss. Sporttheorie</t>
  </si>
  <si>
    <t>12400 Projektmodul TE</t>
  </si>
  <si>
    <t>12500 Fachpraktikum LBS</t>
  </si>
  <si>
    <t>12600 Heterogenität im Schulsport So</t>
  </si>
  <si>
    <t>12700 Fachdidaktik So</t>
  </si>
  <si>
    <t>13100 Wahlvertiefung Sporttheorie</t>
  </si>
  <si>
    <t>13300 Fachpraktikum LSo</t>
  </si>
  <si>
    <t xml:space="preserve"> ich Zulassungsauflagen erfüllen muss.</t>
  </si>
  <si>
    <t>Ich beantrage einen Platz in den unten aufgeführten Veranstaltungen, weil:</t>
  </si>
  <si>
    <t>ich nur auf Wunsch teilnehmen will (um die Prüfung zu wiederholen oder "einfach so").</t>
  </si>
  <si>
    <t>mein Studiengang nicht am Online-Belegverfahren teilnimmt (Quereinsteigende, Gast- oder Erasmusstudierende).</t>
  </si>
  <si>
    <t>Zugelassene Plätze muss ich in der ersten Sitzung durch persönliche Anwesenheit bestätigen, sonst werden sie an Nachrückende vergeben.</t>
  </si>
  <si>
    <t>(E-Mail bis</t>
  </si>
  <si>
    <t>Diesen Antrag bitte am Computer ausfüllen, ausdrucken und unterschreiben. 
Dann einen Scan oder ein Foto des unterschriebenen Antrags per E-Mail fristgerecht an sekretariat@sportwiss.uni-hannover.de schicken.
Nur fristgerecht gemailte Anträge werden bearbeitet!</t>
  </si>
  <si>
    <t>WENN(ODER(LINKS(G$5;2)="Fü";UND(LINKS(G$5;3)="MLG";$M$8=WAHR);UND(G$5="MSw";$M$8=WAHR));AB$3:AB$12;WENN(LINKS(G$5;3)="MLG";AC$3:AC$10;WENN(G$5="BTE";AD$3:AD$6;WENN(G$5="BSo";AF$3:AF$7;WENN(G$5="MLBS";AE$3:AE$8;WENN(G$5="MLSo";AG$3:AG$6;LEER))))))</t>
  </si>
  <si>
    <t>Sommersemester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</si>
</sst>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rial"/>
    </font>
    <font>
      <sz val="12"/>
      <name val="Arial"/>
    </font>
    <font>
      <sz val="8"/>
      <name val="Arial"/>
    </font>
    <font>
      <b/>
      <sz val="12"/>
      <name val="Arial"/>
      <family val="2"/>
    </font>
    <font>
      <sz val="16"/>
      <name val="Arial"/>
    </font>
    <font>
      <b/>
      <sz val="16"/>
      <name val="Arial"/>
    </font>
    <font>
      <sz val="14"/>
      <name val="Arial"/>
    </font>
    <font>
      <sz val="11"/>
      <color indexed="18"/>
      <name val="Arial"/>
    </font>
    <font>
      <sz val="10"/>
      <color indexed="18"/>
      <name val="Arial"/>
    </font>
    <font>
      <b/>
      <sz val="13"/>
      <name val="Arial"/>
    </font>
    <font>
      <sz val="13"/>
      <color indexed="18"/>
      <name val="Arial"/>
    </font>
    <font>
      <b/>
      <sz val="13"/>
      <name val="Arial"/>
      <family val="2"/>
    </font>
    <font>
      <b/>
      <i/>
      <sz val="16"/>
      <color indexed="10"/>
      <name val="Arial"/>
      <family val="2"/>
    </font>
    <font>
      <sz val="13"/>
      <color indexed="1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indexed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52"/>
      </patternFill>
    </fill>
  </fills>
  <borders count="3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Border="1"/>
    <xf numFmtId="0" fontId="2" fillId="0" borderId="0" xfId="0" applyFont="1" applyBorder="1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/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/>
    <xf numFmtId="0" fontId="12" fillId="0" borderId="1" xfId="0" applyFont="1" applyBorder="1" applyAlignment="1">
      <alignment horizontal="right"/>
    </xf>
    <xf numFmtId="0" fontId="4" fillId="0" borderId="1" xfId="0" applyFont="1" applyBorder="1"/>
    <xf numFmtId="0" fontId="7" fillId="0" borderId="1" xfId="0" applyFont="1" applyBorder="1" applyAlignment="1">
      <alignment vertical="center"/>
    </xf>
    <xf numFmtId="0" fontId="0" fillId="0" borderId="1" xfId="0" applyBorder="1"/>
    <xf numFmtId="0" fontId="5" fillId="0" borderId="1" xfId="0" applyFont="1" applyBorder="1"/>
    <xf numFmtId="0" fontId="1" fillId="0" borderId="1" xfId="0" applyFont="1" applyFill="1" applyBorder="1"/>
    <xf numFmtId="0" fontId="5" fillId="0" borderId="1" xfId="0" applyFont="1" applyFill="1" applyBorder="1"/>
    <xf numFmtId="0" fontId="0" fillId="0" borderId="1" xfId="0" applyFill="1" applyBorder="1"/>
    <xf numFmtId="0" fontId="1" fillId="0" borderId="1" xfId="0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0" fontId="1" fillId="0" borderId="2" xfId="0" applyFont="1" applyFill="1" applyBorder="1"/>
    <xf numFmtId="0" fontId="0" fillId="0" borderId="2" xfId="0" applyFill="1" applyBorder="1"/>
    <xf numFmtId="0" fontId="1" fillId="0" borderId="2" xfId="0" applyFont="1" applyFill="1" applyBorder="1" applyAlignment="1">
      <alignment horizontal="left"/>
    </xf>
    <xf numFmtId="14" fontId="1" fillId="0" borderId="2" xfId="0" applyNumberFormat="1" applyFont="1" applyFill="1" applyBorder="1" applyAlignment="1">
      <alignment horizontal="left"/>
    </xf>
    <xf numFmtId="0" fontId="5" fillId="0" borderId="2" xfId="0" applyFont="1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</xf>
    <xf numFmtId="0" fontId="13" fillId="2" borderId="7" xfId="0" applyFont="1" applyFill="1" applyBorder="1" applyAlignment="1">
      <alignment vertical="center" textRotation="180" wrapText="1"/>
    </xf>
    <xf numFmtId="0" fontId="2" fillId="0" borderId="8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15" fillId="0" borderId="3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1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quotePrefix="1" applyFont="1" applyBorder="1"/>
    <xf numFmtId="0" fontId="17" fillId="0" borderId="0" xfId="0" applyFont="1"/>
    <xf numFmtId="0" fontId="8" fillId="0" borderId="5" xfId="0" applyFont="1" applyFill="1" applyBorder="1" applyAlignment="1" applyProtection="1">
      <alignment horizontal="center" vertical="center" wrapText="1"/>
    </xf>
    <xf numFmtId="0" fontId="1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11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1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18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8" fillId="0" borderId="23" xfId="0" applyFont="1" applyFill="1" applyBorder="1" applyAlignment="1" applyProtection="1">
      <alignment horizontal="center" vertical="center" wrapText="1"/>
      <protection locked="0"/>
    </xf>
    <xf numFmtId="0" fontId="8" fillId="0" borderId="24" xfId="0" applyFont="1" applyFill="1" applyBorder="1" applyAlignment="1" applyProtection="1">
      <alignment horizontal="center" vertical="center" wrapText="1"/>
      <protection locked="0"/>
    </xf>
    <xf numFmtId="0" fontId="8" fillId="0" borderId="25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14" fillId="0" borderId="4" xfId="0" applyFont="1" applyBorder="1" applyAlignment="1">
      <alignment horizontal="center" vertical="center" textRotation="180" wrapText="1"/>
    </xf>
    <xf numFmtId="0" fontId="14" fillId="0" borderId="27" xfId="0" applyFont="1" applyBorder="1" applyAlignment="1">
      <alignment horizontal="center" vertical="center" textRotation="180" wrapText="1"/>
    </xf>
    <xf numFmtId="0" fontId="14" fillId="0" borderId="5" xfId="0" applyFont="1" applyBorder="1" applyAlignment="1">
      <alignment horizontal="center" vertical="center" textRotation="180" wrapText="1"/>
    </xf>
    <xf numFmtId="0" fontId="13" fillId="2" borderId="8" xfId="0" applyFont="1" applyFill="1" applyBorder="1" applyAlignment="1">
      <alignment horizontal="center" vertical="center" textRotation="180" wrapText="1"/>
    </xf>
    <xf numFmtId="0" fontId="13" fillId="2" borderId="28" xfId="0" applyFont="1" applyFill="1" applyBorder="1" applyAlignment="1">
      <alignment horizontal="center" vertical="center" textRotation="180" wrapText="1"/>
    </xf>
    <xf numFmtId="0" fontId="4" fillId="0" borderId="29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11">
    <dxf>
      <font>
        <condense val="0"/>
        <extend val="0"/>
        <color indexed="18"/>
      </font>
      <fill>
        <patternFill patternType="darkGray">
          <fgColor indexed="10"/>
          <bgColor indexed="65"/>
        </patternFill>
      </fill>
    </dxf>
    <dxf>
      <font>
        <condense val="0"/>
        <extend val="0"/>
        <color indexed="10"/>
      </font>
      <fill>
        <patternFill patternType="gray0625">
          <fgColor indexed="5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  <fill>
        <patternFill patternType="darkGray">
          <fgColor indexed="10"/>
          <bgColor indexed="65"/>
        </patternFill>
      </fill>
    </dxf>
    <dxf>
      <font>
        <condense val="0"/>
        <extend val="0"/>
        <color indexed="18"/>
      </font>
      <fill>
        <patternFill patternType="darkGray">
          <fgColor indexed="10"/>
          <bgColor indexed="65"/>
        </patternFill>
      </fill>
    </dxf>
    <dxf>
      <font>
        <condense val="0"/>
        <extend val="0"/>
        <color indexed="18"/>
      </font>
      <fill>
        <patternFill patternType="darkGray">
          <fgColor indexed="10"/>
          <bgColor indexed="65"/>
        </patternFill>
      </fill>
    </dxf>
    <dxf>
      <font>
        <condense val="0"/>
        <extend val="0"/>
        <color indexed="18"/>
      </font>
      <fill>
        <patternFill patternType="darkGray">
          <fgColor indexed="10"/>
        </patternFill>
      </fill>
    </dxf>
    <dxf>
      <font>
        <condense val="0"/>
        <extend val="0"/>
        <color indexed="18"/>
      </font>
      <fill>
        <patternFill patternType="darkGray">
          <fgColor indexed="10"/>
        </patternFill>
      </fill>
    </dxf>
    <dxf>
      <font>
        <condense val="0"/>
        <extend val="0"/>
        <color indexed="18"/>
      </font>
      <fill>
        <patternFill patternType="darkGray">
          <fgColor indexed="10"/>
        </patternFill>
      </fill>
    </dxf>
    <dxf>
      <fill>
        <patternFill patternType="gray0625">
          <f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M$8" lockText="1"/>
</file>

<file path=xl/ctrlProps/ctrlProp2.xml><?xml version="1.0" encoding="utf-8"?>
<formControlPr xmlns="http://schemas.microsoft.com/office/spreadsheetml/2009/9/main" objectType="CheckBox" fmlaLink="$M$9" lockText="1"/>
</file>

<file path=xl/ctrlProps/ctrlProp3.xml><?xml version="1.0" encoding="utf-8"?>
<formControlPr xmlns="http://schemas.microsoft.com/office/spreadsheetml/2009/9/main" objectType="CheckBox" fmlaLink="$M$11" lockText="1"/>
</file>

<file path=xl/ctrlProps/ctrlProp4.xml><?xml version="1.0" encoding="utf-8"?>
<formControlPr xmlns="http://schemas.microsoft.com/office/spreadsheetml/2009/9/main" objectType="CheckBox" fmlaLink="$M$10" lockText="1"/>
</file>

<file path=xl/ctrlProps/ctrlProp5.xml><?xml version="1.0" encoding="utf-8"?>
<formControlPr xmlns="http://schemas.microsoft.com/office/spreadsheetml/2009/9/main" objectType="CheckBox" fmlaLink="$M$10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152400</xdr:colOff>
      <xdr:row>1</xdr:row>
      <xdr:rowOff>0</xdr:rowOff>
    </xdr:from>
    <xdr:to>
      <xdr:col>2</xdr:col>
      <xdr:colOff>647700</xdr:colOff>
      <xdr:row>3</xdr:row>
      <xdr:rowOff>133350</xdr:rowOff>
    </xdr:to>
    <xdr:pic>
      <xdr:nvPicPr>
        <xdr:cNvPr id="1202" name="Picture 4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71450"/>
          <a:ext cx="15716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7</xdr:row>
          <xdr:rowOff>28575</xdr:rowOff>
        </xdr:from>
        <xdr:to>
          <xdr:col>2</xdr:col>
          <xdr:colOff>47625</xdr:colOff>
          <xdr:row>8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8</xdr:row>
          <xdr:rowOff>9525</xdr:rowOff>
        </xdr:from>
        <xdr:to>
          <xdr:col>2</xdr:col>
          <xdr:colOff>47625</xdr:colOff>
          <xdr:row>8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10</xdr:row>
          <xdr:rowOff>9525</xdr:rowOff>
        </xdr:from>
        <xdr:to>
          <xdr:col>2</xdr:col>
          <xdr:colOff>47625</xdr:colOff>
          <xdr:row>10</xdr:row>
          <xdr:rowOff>228600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323850</xdr:colOff>
      <xdr:row>27</xdr:row>
      <xdr:rowOff>57150</xdr:rowOff>
    </xdr:from>
    <xdr:to>
      <xdr:col>9</xdr:col>
      <xdr:colOff>2826</xdr:colOff>
      <xdr:row>42</xdr:row>
      <xdr:rowOff>158771</xdr:rowOff>
    </xdr:to>
    <xdr:sp macro="" textlink="">
      <xdr:nvSpPr>
        <xdr:cNvPr id="1060" name="AutoShape 36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rrowheads="1"/>
        </xdr:cNvSpPr>
      </xdr:nvSpPr>
      <xdr:spPr bwMode="auto">
        <a:xfrm>
          <a:off x="1019175" y="8077200"/>
          <a:ext cx="8201025" cy="3028950"/>
        </a:xfrm>
        <a:prstGeom prst="irregularSeal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Bitte nur diesen (am Rechner ausgefüllten Antrag verwenden! </a:t>
          </a:r>
        </a:p>
        <a:p>
          <a:pPr algn="l" rtl="0">
            <a:defRPr sz="1000"/>
          </a:pPr>
          <a:r>
            <a:rPr lang="de-D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Die zugehörige Excel-Datei ist über die Institutshomepage </a:t>
          </a:r>
        </a:p>
        <a:p>
          <a:pPr algn="l" rtl="0">
            <a:defRPr sz="1000"/>
          </a:pPr>
          <a:r>
            <a:rPr lang="de-DE" sz="1100" b="1" i="0" u="none" strike="noStrike" baseline="0">
              <a:solidFill>
                <a:srgbClr val="000000"/>
              </a:solidFill>
              <a:latin typeface="Symbol"/>
            </a:rPr>
            <a:t>®</a:t>
          </a:r>
          <a:r>
            <a:rPr lang="de-D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Lehre und Studium </a:t>
          </a:r>
          <a:r>
            <a:rPr lang="de-DE" sz="1100" b="1" i="0" u="none" strike="noStrike" baseline="0">
              <a:solidFill>
                <a:srgbClr val="000000"/>
              </a:solidFill>
              <a:latin typeface="Symbol"/>
              <a:cs typeface="Arial"/>
            </a:rPr>
            <a:t>®</a:t>
          </a:r>
          <a:r>
            <a:rPr lang="de-D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Belegverfahren (http://www.sportwiss.uni-hannover.de/belegverfahren_sw.html) erhältlich.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9</xdr:row>
          <xdr:rowOff>0</xdr:rowOff>
        </xdr:from>
        <xdr:to>
          <xdr:col>2</xdr:col>
          <xdr:colOff>47625</xdr:colOff>
          <xdr:row>9</xdr:row>
          <xdr:rowOff>219075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9</xdr:row>
          <xdr:rowOff>9525</xdr:rowOff>
        </xdr:from>
        <xdr:to>
          <xdr:col>2</xdr:col>
          <xdr:colOff>57150</xdr:colOff>
          <xdr:row>9</xdr:row>
          <xdr:rowOff>228600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CE334"/>
  <sheetViews>
    <sheetView tabSelected="1" zoomScale="90" zoomScaleNormal="95" workbookViewId="0">
      <selection activeCell="E3" sqref="E3:F3"/>
    </sheetView>
  </sheetViews>
  <sheetFormatPr baseColWidth="10" defaultRowHeight="12.75" x14ac:dyDescent="0.2"/>
  <cols>
    <col min="1" max="1" width="2.5703125" style="1" customWidth="1"/>
    <col min="2" max="2" width="13.5703125" style="1" customWidth="1"/>
    <col min="3" max="3" width="26.5703125" style="1" customWidth="1"/>
    <col min="4" max="4" width="18.7109375" style="1" customWidth="1"/>
    <col min="5" max="6" width="20.7109375" style="1" customWidth="1"/>
    <col min="7" max="7" width="18.7109375" style="1" customWidth="1"/>
    <col min="8" max="8" width="30.7109375" style="1" customWidth="1"/>
    <col min="9" max="9" width="8.7109375" style="1" customWidth="1"/>
    <col min="10" max="10" width="11.42578125" style="1"/>
    <col min="11" max="11" width="4.28515625" style="1" customWidth="1"/>
    <col min="12" max="19" width="11.42578125" style="1" hidden="1" customWidth="1"/>
    <col min="20" max="20" width="11.42578125" style="1" customWidth="1"/>
    <col min="21" max="26" width="11.42578125" style="1"/>
    <col min="27" max="27" width="10.85546875" customWidth="1"/>
    <col min="28" max="28" width="89.85546875" style="10" hidden="1" customWidth="1"/>
    <col min="29" max="30" width="75.85546875" style="10" hidden="1" customWidth="1"/>
    <col min="31" max="31" width="61.140625" style="10" hidden="1" customWidth="1"/>
    <col min="32" max="32" width="78.7109375" style="6" hidden="1" customWidth="1"/>
    <col min="33" max="33" width="68.42578125" style="6" hidden="1" customWidth="1"/>
    <col min="34" max="34" width="152" style="6" hidden="1" customWidth="1"/>
    <col min="35" max="35" width="11.42578125" style="6"/>
    <col min="36" max="16384" width="11.42578125" style="1"/>
  </cols>
  <sheetData>
    <row r="1" spans="1:83" ht="13.5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5"/>
      <c r="AC1" s="25"/>
      <c r="AD1" s="30"/>
      <c r="AE1" s="25"/>
      <c r="AI1" s="44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</row>
    <row r="2" spans="1:83" s="3" customFormat="1" ht="20.25" x14ac:dyDescent="0.2">
      <c r="A2" s="12"/>
      <c r="B2" s="12"/>
      <c r="C2" s="51"/>
      <c r="E2" s="12"/>
      <c r="F2" s="53" t="s">
        <v>7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35"/>
      <c r="AB2" s="28" t="s">
        <v>3</v>
      </c>
      <c r="AC2" s="25" t="s">
        <v>10</v>
      </c>
      <c r="AD2" s="31" t="s">
        <v>5</v>
      </c>
      <c r="AE2" s="27" t="s">
        <v>6</v>
      </c>
      <c r="AF2" s="6" t="s">
        <v>4</v>
      </c>
      <c r="AG2" s="6" t="s">
        <v>11</v>
      </c>
      <c r="AH2" s="7" t="s">
        <v>12</v>
      </c>
      <c r="AI2" s="45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</row>
    <row r="3" spans="1:83" s="4" customFormat="1" ht="20.25" x14ac:dyDescent="0.2">
      <c r="A3" s="22"/>
      <c r="B3" s="22"/>
      <c r="D3" s="52" t="s">
        <v>42</v>
      </c>
      <c r="E3" s="89" t="s">
        <v>75</v>
      </c>
      <c r="F3" s="89"/>
      <c r="G3" s="1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3"/>
      <c r="AB3" s="28" t="s">
        <v>24</v>
      </c>
      <c r="AC3" s="28" t="s">
        <v>24</v>
      </c>
      <c r="AD3" s="32" t="s">
        <v>24</v>
      </c>
      <c r="AE3" s="28" t="s">
        <v>24</v>
      </c>
      <c r="AF3" s="11" t="s">
        <v>24</v>
      </c>
      <c r="AG3" s="11" t="s">
        <v>24</v>
      </c>
      <c r="AH3" s="6"/>
      <c r="AI3" s="44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</row>
    <row r="4" spans="1:83" s="3" customFormat="1" ht="21.75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36"/>
      <c r="AB4" s="28" t="s">
        <v>47</v>
      </c>
      <c r="AC4" s="28" t="s">
        <v>48</v>
      </c>
      <c r="AD4" s="31" t="s">
        <v>59</v>
      </c>
      <c r="AE4" s="28" t="s">
        <v>61</v>
      </c>
      <c r="AF4" s="6" t="s">
        <v>63</v>
      </c>
      <c r="AG4" s="6" t="s">
        <v>65</v>
      </c>
      <c r="AH4" s="8"/>
      <c r="AI4" s="46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</row>
    <row r="5" spans="1:83" s="5" customFormat="1" ht="21" customHeight="1" x14ac:dyDescent="0.2">
      <c r="A5" s="13"/>
      <c r="B5" s="14" t="s">
        <v>0</v>
      </c>
      <c r="C5" s="41" t="s">
        <v>25</v>
      </c>
      <c r="D5" s="14" t="s">
        <v>1</v>
      </c>
      <c r="E5" s="41">
        <v>999999</v>
      </c>
      <c r="F5" s="14" t="s">
        <v>2</v>
      </c>
      <c r="G5" s="41" t="s">
        <v>46</v>
      </c>
      <c r="H5" s="14" t="s">
        <v>43</v>
      </c>
      <c r="I5" s="55">
        <v>1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23"/>
      <c r="AB5" s="28" t="s">
        <v>48</v>
      </c>
      <c r="AC5" s="29" t="s">
        <v>49</v>
      </c>
      <c r="AD5" s="33" t="s">
        <v>60</v>
      </c>
      <c r="AE5" s="28" t="s">
        <v>62</v>
      </c>
      <c r="AF5" s="6" t="s">
        <v>64</v>
      </c>
      <c r="AG5" s="6" t="s">
        <v>66</v>
      </c>
      <c r="AH5" s="57" t="s">
        <v>74</v>
      </c>
      <c r="AI5" s="44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</row>
    <row r="6" spans="1:83" s="5" customFormat="1" ht="15" x14ac:dyDescent="0.2">
      <c r="A6" s="13"/>
      <c r="B6" s="13"/>
      <c r="C6" s="40"/>
      <c r="D6" s="13"/>
      <c r="E6" s="13"/>
      <c r="F6" s="54"/>
      <c r="G6" s="13"/>
      <c r="H6" s="13"/>
      <c r="I6" s="40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23"/>
      <c r="AB6" s="29" t="s">
        <v>49</v>
      </c>
      <c r="AC6" s="28" t="s">
        <v>50</v>
      </c>
      <c r="AD6" s="32" t="s">
        <v>52</v>
      </c>
      <c r="AE6" s="28"/>
      <c r="AF6" s="6"/>
      <c r="AG6" s="6"/>
      <c r="AH6" s="6"/>
      <c r="AI6" s="44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</row>
    <row r="7" spans="1:83" s="5" customFormat="1" ht="20.100000000000001" customHeight="1" x14ac:dyDescent="0.2">
      <c r="A7" s="13"/>
      <c r="B7" s="13" t="s">
        <v>68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5" t="s">
        <v>21</v>
      </c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23"/>
      <c r="AB7" s="28" t="s">
        <v>50</v>
      </c>
      <c r="AC7" s="28" t="s">
        <v>56</v>
      </c>
      <c r="AD7" s="32"/>
      <c r="AE7" s="28"/>
      <c r="AF7" s="6"/>
      <c r="AG7" s="6"/>
      <c r="AH7" s="6"/>
      <c r="AI7" s="44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</row>
    <row r="8" spans="1:83" s="5" customFormat="1" ht="20.100000000000001" customHeight="1" x14ac:dyDescent="0.2">
      <c r="A8" s="13"/>
      <c r="B8" s="48"/>
      <c r="C8" s="13" t="s">
        <v>67</v>
      </c>
      <c r="D8" s="13"/>
      <c r="E8" s="13"/>
      <c r="F8" s="13"/>
      <c r="G8" s="13"/>
      <c r="H8" s="13"/>
      <c r="I8" s="13"/>
      <c r="J8" s="13"/>
      <c r="K8" s="13"/>
      <c r="L8" s="13"/>
      <c r="M8" s="47" t="b">
        <v>0</v>
      </c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23"/>
      <c r="AB8" s="28" t="s">
        <v>51</v>
      </c>
      <c r="AC8" s="28" t="s">
        <v>57</v>
      </c>
      <c r="AD8" s="30"/>
      <c r="AE8" s="28"/>
      <c r="AF8" s="6"/>
      <c r="AG8" s="6"/>
      <c r="AH8" s="6"/>
      <c r="AI8" s="44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</row>
    <row r="9" spans="1:83" s="5" customFormat="1" ht="20.100000000000001" customHeight="1" x14ac:dyDescent="0.2">
      <c r="A9" s="13"/>
      <c r="B9" s="48"/>
      <c r="C9" s="13" t="s">
        <v>70</v>
      </c>
      <c r="D9" s="13"/>
      <c r="E9" s="13"/>
      <c r="F9" s="13"/>
      <c r="G9" s="13"/>
      <c r="H9" s="13"/>
      <c r="I9" s="13"/>
      <c r="J9" s="13"/>
      <c r="K9" s="13"/>
      <c r="L9" s="13"/>
      <c r="M9" s="47" t="b">
        <v>0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23"/>
      <c r="AB9" s="28" t="s">
        <v>52</v>
      </c>
      <c r="AC9" s="28" t="s">
        <v>58</v>
      </c>
      <c r="AD9" s="30"/>
      <c r="AE9" s="25"/>
      <c r="AF9" s="6"/>
      <c r="AG9" s="6"/>
      <c r="AH9" s="6"/>
      <c r="AI9" s="44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</row>
    <row r="10" spans="1:83" s="5" customFormat="1" ht="20.100000000000001" customHeight="1" x14ac:dyDescent="0.2">
      <c r="A10" s="13"/>
      <c r="B10" s="48"/>
      <c r="C10" s="13" t="s">
        <v>8</v>
      </c>
      <c r="D10" s="13"/>
      <c r="E10" s="13"/>
      <c r="F10" s="13"/>
      <c r="G10" s="13"/>
      <c r="H10" s="13"/>
      <c r="I10" s="13"/>
      <c r="J10" s="50"/>
      <c r="K10" s="38"/>
      <c r="L10" s="13"/>
      <c r="M10" s="47" t="b">
        <v>0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23"/>
      <c r="AB10" s="28" t="s">
        <v>53</v>
      </c>
      <c r="AC10" s="28"/>
      <c r="AD10" s="30"/>
      <c r="AE10" s="25"/>
      <c r="AF10" s="6"/>
      <c r="AG10" s="6"/>
      <c r="AH10" s="6"/>
      <c r="AI10" s="44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</row>
    <row r="11" spans="1:83" s="5" customFormat="1" ht="20.100000000000001" customHeight="1" x14ac:dyDescent="0.2">
      <c r="A11" s="13"/>
      <c r="B11" s="48"/>
      <c r="C11" s="13" t="s">
        <v>69</v>
      </c>
      <c r="D11" s="13"/>
      <c r="E11" s="13"/>
      <c r="F11" s="13"/>
      <c r="G11" s="13"/>
      <c r="H11" s="13"/>
      <c r="I11" s="13"/>
      <c r="J11" s="86" t="str">
        <f>CONCATENATE(M20,M21,M22,M23,M24,M25,M26,M27,M28,M29,M30,M31)</f>
        <v xml:space="preserve"> Keine Begründung angekreuzt.</v>
      </c>
      <c r="K11" s="83" t="s">
        <v>16</v>
      </c>
      <c r="L11" s="13"/>
      <c r="M11" s="47" t="b">
        <v>0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23"/>
      <c r="AB11" s="28" t="s">
        <v>54</v>
      </c>
      <c r="AD11" s="30"/>
      <c r="AE11" s="25"/>
      <c r="AF11" s="6"/>
      <c r="AG11" s="6"/>
      <c r="AH11" s="6"/>
      <c r="AI11" s="44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</row>
    <row r="12" spans="1:83" s="5" customFormat="1" ht="15.75" thickBot="1" x14ac:dyDescent="0.25">
      <c r="A12" s="13"/>
      <c r="B12" s="38"/>
      <c r="C12" s="38"/>
      <c r="D12" s="38"/>
      <c r="E12" s="38"/>
      <c r="F12" s="38"/>
      <c r="G12" s="38"/>
      <c r="H12" s="38"/>
      <c r="I12" s="38"/>
      <c r="J12" s="87"/>
      <c r="K12" s="84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23"/>
      <c r="AB12" s="28" t="s">
        <v>55</v>
      </c>
      <c r="AC12" s="25"/>
      <c r="AD12" s="30"/>
      <c r="AE12" s="25"/>
      <c r="AF12" s="6"/>
      <c r="AG12" s="6"/>
      <c r="AH12" s="6"/>
      <c r="AI12" s="44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</row>
    <row r="13" spans="1:83" s="2" customFormat="1" ht="51" customHeight="1" thickBot="1" x14ac:dyDescent="0.25">
      <c r="A13" s="37"/>
      <c r="B13" s="88" t="s">
        <v>9</v>
      </c>
      <c r="C13" s="75"/>
      <c r="D13" s="75" t="s">
        <v>13</v>
      </c>
      <c r="E13" s="75"/>
      <c r="F13" s="75" t="s">
        <v>14</v>
      </c>
      <c r="G13" s="75"/>
      <c r="H13" s="75" t="s">
        <v>15</v>
      </c>
      <c r="I13" s="76"/>
      <c r="J13" s="87"/>
      <c r="K13" s="84"/>
      <c r="L13" s="16"/>
      <c r="M13" s="15" t="s">
        <v>17</v>
      </c>
      <c r="N13" s="15" t="s">
        <v>18</v>
      </c>
      <c r="O13" s="15" t="s">
        <v>19</v>
      </c>
      <c r="P13" s="15" t="s">
        <v>20</v>
      </c>
      <c r="Q13" s="17" t="s">
        <v>29</v>
      </c>
      <c r="R13" s="17" t="s">
        <v>31</v>
      </c>
      <c r="S13" s="17" t="s">
        <v>32</v>
      </c>
      <c r="T13" s="16"/>
      <c r="U13" s="16"/>
      <c r="V13" s="16"/>
      <c r="W13" s="16"/>
      <c r="X13" s="16"/>
      <c r="Y13" s="16"/>
      <c r="Z13" s="16"/>
      <c r="AA13" s="23"/>
      <c r="AB13" s="28"/>
      <c r="AC13" s="25"/>
      <c r="AD13" s="30"/>
      <c r="AE13" s="25"/>
      <c r="AF13" s="6"/>
      <c r="AG13" s="6"/>
      <c r="AH13" s="6"/>
      <c r="AI13" s="44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</row>
    <row r="14" spans="1:83" s="2" customFormat="1" ht="44.1" customHeight="1" x14ac:dyDescent="0.2">
      <c r="A14" s="37"/>
      <c r="B14" s="77" t="s">
        <v>48</v>
      </c>
      <c r="C14" s="78"/>
      <c r="D14" s="78" t="s">
        <v>33</v>
      </c>
      <c r="E14" s="78"/>
      <c r="F14" s="78" t="s">
        <v>39</v>
      </c>
      <c r="G14" s="78"/>
      <c r="H14" s="78"/>
      <c r="I14" s="79"/>
      <c r="J14" s="87"/>
      <c r="K14" s="84"/>
      <c r="L14" s="16"/>
      <c r="M14" s="18">
        <f>IF(ISBLANK(B14),0,1)</f>
        <v>1</v>
      </c>
      <c r="N14" s="18">
        <f>IF(ISBLANK(D14),0,1)</f>
        <v>1</v>
      </c>
      <c r="O14" s="18">
        <f>IF(ISBLANK(F14),0,1)</f>
        <v>1</v>
      </c>
      <c r="P14" s="18">
        <f>IF(ISBLANK(H14),0,1)</f>
        <v>0</v>
      </c>
      <c r="Q14" s="18">
        <f>IF(AND(M14=0,SUM(N14:P14)&gt;0),1,0)</f>
        <v>0</v>
      </c>
      <c r="R14" s="18">
        <f>IF(AND(N14=0,SUM(O14:P14)&gt;0),1,0)</f>
        <v>0</v>
      </c>
      <c r="S14" s="18">
        <f>IF(N14=0,0,IF(OR(D14=F14,D14=H14),1,0))</f>
        <v>0</v>
      </c>
      <c r="T14" s="16"/>
      <c r="U14" s="16"/>
      <c r="V14" s="16"/>
      <c r="W14" s="16"/>
      <c r="X14" s="16"/>
      <c r="Y14" s="16"/>
      <c r="Z14" s="16"/>
      <c r="AA14" s="23"/>
      <c r="AC14" s="25"/>
      <c r="AD14" s="30"/>
      <c r="AE14" s="25"/>
      <c r="AF14" s="6"/>
      <c r="AG14" s="6"/>
      <c r="AH14" s="6"/>
      <c r="AI14" s="44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</row>
    <row r="15" spans="1:83" s="2" customFormat="1" ht="44.1" customHeight="1" x14ac:dyDescent="0.2">
      <c r="A15" s="37"/>
      <c r="B15" s="61"/>
      <c r="C15" s="62"/>
      <c r="D15" s="59"/>
      <c r="E15" s="63"/>
      <c r="F15" s="59"/>
      <c r="G15" s="63"/>
      <c r="H15" s="59"/>
      <c r="I15" s="60"/>
      <c r="J15" s="87"/>
      <c r="K15" s="84"/>
      <c r="L15" s="16"/>
      <c r="M15" s="18">
        <f>IF(ISBLANK(B15),0,1)</f>
        <v>0</v>
      </c>
      <c r="N15" s="18">
        <f>IF(ISBLANK(D15),0,1)</f>
        <v>0</v>
      </c>
      <c r="O15" s="18">
        <f>IF(ISBLANK(F15),0,1)</f>
        <v>0</v>
      </c>
      <c r="P15" s="18">
        <f>IF(ISBLANK(H15),0,1)</f>
        <v>0</v>
      </c>
      <c r="Q15" s="18">
        <f>IF(AND(M15=0,SUM(N15:P15)&gt;0),1,0)</f>
        <v>0</v>
      </c>
      <c r="R15" s="18">
        <f>IF(AND(N15=0,SUM(O15:P15)&gt;0),1,0)</f>
        <v>0</v>
      </c>
      <c r="S15" s="18">
        <f>IF(N15=0,0,IF(OR(D15=F15,D15=H15),1,0))</f>
        <v>0</v>
      </c>
      <c r="T15" s="16"/>
      <c r="U15" s="16"/>
      <c r="V15" s="16"/>
      <c r="W15" s="16"/>
      <c r="X15" s="16"/>
      <c r="Y15" s="16"/>
      <c r="Z15" s="16"/>
      <c r="AA15" s="23"/>
      <c r="AC15" s="25"/>
      <c r="AD15" s="30"/>
      <c r="AE15" s="25"/>
      <c r="AF15" s="6"/>
      <c r="AG15" s="6"/>
      <c r="AH15" s="6"/>
      <c r="AI15" s="44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</row>
    <row r="16" spans="1:83" s="2" customFormat="1" ht="44.1" customHeight="1" x14ac:dyDescent="0.2">
      <c r="A16" s="37"/>
      <c r="B16" s="61"/>
      <c r="C16" s="62"/>
      <c r="D16" s="59"/>
      <c r="E16" s="63"/>
      <c r="F16" s="59"/>
      <c r="G16" s="63"/>
      <c r="H16" s="59"/>
      <c r="I16" s="60"/>
      <c r="J16" s="87"/>
      <c r="K16" s="84"/>
      <c r="L16" s="16"/>
      <c r="M16" s="18">
        <f>IF(ISBLANK(B16),0,1)</f>
        <v>0</v>
      </c>
      <c r="N16" s="18">
        <f>IF(ISBLANK(D16),0,1)</f>
        <v>0</v>
      </c>
      <c r="O16" s="18">
        <f>IF(ISBLANK(F16),0,1)</f>
        <v>0</v>
      </c>
      <c r="P16" s="18">
        <f>IF(ISBLANK(H16),0,1)</f>
        <v>0</v>
      </c>
      <c r="Q16" s="18">
        <f>IF(AND(M16=0,SUM(N16:P16)&gt;0),1,0)</f>
        <v>0</v>
      </c>
      <c r="R16" s="18">
        <f>IF(AND(N16=0,SUM(O16:P16)&gt;0),1,0)</f>
        <v>0</v>
      </c>
      <c r="S16" s="18">
        <f>IF(N16=0,0,IF(OR(D16=F16,D16=H16),1,0))</f>
        <v>0</v>
      </c>
      <c r="T16" s="16"/>
      <c r="U16" s="16"/>
      <c r="V16" s="16"/>
      <c r="W16" s="16"/>
      <c r="X16" s="16"/>
      <c r="Y16" s="16"/>
      <c r="Z16" s="16"/>
      <c r="AA16" s="23"/>
      <c r="AC16" s="25"/>
      <c r="AD16" s="30"/>
      <c r="AE16" s="25"/>
      <c r="AF16" s="6"/>
      <c r="AG16" s="6"/>
      <c r="AH16" s="6"/>
      <c r="AI16" s="44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</row>
    <row r="17" spans="1:83" s="2" customFormat="1" ht="44.1" customHeight="1" x14ac:dyDescent="0.2">
      <c r="A17" s="37"/>
      <c r="B17" s="61"/>
      <c r="C17" s="62"/>
      <c r="D17" s="59"/>
      <c r="E17" s="63"/>
      <c r="F17" s="59"/>
      <c r="G17" s="63"/>
      <c r="H17" s="59"/>
      <c r="I17" s="60"/>
      <c r="J17" s="87"/>
      <c r="K17" s="84"/>
      <c r="L17" s="16"/>
      <c r="M17" s="18">
        <f>IF(ISBLANK(B17),0,1)</f>
        <v>0</v>
      </c>
      <c r="N17" s="18">
        <f>IF(ISBLANK(D17),0,1)</f>
        <v>0</v>
      </c>
      <c r="O17" s="18">
        <f>IF(ISBLANK(F17),0,1)</f>
        <v>0</v>
      </c>
      <c r="P17" s="18">
        <f>IF(ISBLANK(H17),0,1)</f>
        <v>0</v>
      </c>
      <c r="Q17" s="18">
        <f>IF(AND(M17=0,SUM(N17:P17)&gt;0),1,0)</f>
        <v>0</v>
      </c>
      <c r="R17" s="18">
        <f>IF(AND(N17=0,SUM(O17:P17)&gt;0),1,0)</f>
        <v>0</v>
      </c>
      <c r="S17" s="18">
        <f>IF(N17=0,0,IF(OR(D17=F17,D17=H17),1,0))</f>
        <v>0</v>
      </c>
      <c r="T17" s="16"/>
      <c r="U17" s="16"/>
      <c r="V17" s="16"/>
      <c r="W17" s="16"/>
      <c r="X17" s="16"/>
      <c r="Y17" s="16"/>
      <c r="Z17" s="16"/>
      <c r="AA17" s="23"/>
      <c r="AC17" s="25"/>
      <c r="AD17" s="30"/>
      <c r="AE17" s="25"/>
      <c r="AF17" s="6"/>
      <c r="AG17" s="6"/>
      <c r="AH17" s="6"/>
      <c r="AI17" s="44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</row>
    <row r="18" spans="1:83" s="2" customFormat="1" ht="44.1" customHeight="1" thickBot="1" x14ac:dyDescent="0.25">
      <c r="A18" s="37"/>
      <c r="B18" s="64"/>
      <c r="C18" s="65"/>
      <c r="D18" s="66"/>
      <c r="E18" s="67"/>
      <c r="F18" s="66"/>
      <c r="G18" s="67"/>
      <c r="H18" s="66"/>
      <c r="I18" s="68"/>
      <c r="J18" s="87"/>
      <c r="K18" s="84"/>
      <c r="L18" s="16"/>
      <c r="M18" s="18">
        <f>IF(ISBLANK(B18),0,1)</f>
        <v>0</v>
      </c>
      <c r="N18" s="18">
        <f>IF(ISBLANK(D18),0,1)</f>
        <v>0</v>
      </c>
      <c r="O18" s="18">
        <f>IF(ISBLANK(F18),0,1)</f>
        <v>0</v>
      </c>
      <c r="P18" s="18">
        <f>IF(ISBLANK(H18),0,1)</f>
        <v>0</v>
      </c>
      <c r="Q18" s="18">
        <f>IF(AND(M18=0,SUM(N18:P18)&gt;0),1,0)</f>
        <v>0</v>
      </c>
      <c r="R18" s="18">
        <f>IF(AND(N18=0,SUM(O18:P18)&gt;0),1,0)</f>
        <v>0</v>
      </c>
      <c r="S18" s="18">
        <f>IF(N18=0,0,IF(OR(D18=F18,D18=H18),1,0))</f>
        <v>0</v>
      </c>
      <c r="T18" s="16"/>
      <c r="U18" s="16"/>
      <c r="V18" s="16"/>
      <c r="W18" s="16"/>
      <c r="X18" s="16"/>
      <c r="Y18" s="16"/>
      <c r="Z18" s="16"/>
      <c r="AA18" s="23"/>
      <c r="AB18" s="16"/>
      <c r="AC18" s="25"/>
      <c r="AD18" s="30"/>
      <c r="AE18" s="25"/>
      <c r="AF18" s="6"/>
      <c r="AG18" s="6"/>
      <c r="AH18" s="6"/>
      <c r="AI18" s="44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</row>
    <row r="19" spans="1:83" s="2" customFormat="1" ht="15" customHeight="1" x14ac:dyDescent="0.2">
      <c r="A19" s="16"/>
      <c r="B19" s="58"/>
      <c r="C19" s="58"/>
      <c r="D19" s="39"/>
      <c r="E19" s="39"/>
      <c r="F19" s="39"/>
      <c r="G19" s="39"/>
      <c r="H19" s="39"/>
      <c r="I19" s="39"/>
      <c r="J19" s="87"/>
      <c r="K19" s="84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23"/>
      <c r="AB19" s="16"/>
      <c r="AC19" s="25"/>
      <c r="AD19" s="30"/>
      <c r="AE19" s="25"/>
      <c r="AF19" s="6"/>
      <c r="AG19" s="6"/>
      <c r="AH19" s="6"/>
      <c r="AI19" s="44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</row>
    <row r="20" spans="1:83" s="2" customFormat="1" ht="15" x14ac:dyDescent="0.2">
      <c r="A20" s="16"/>
      <c r="B20" s="16" t="s">
        <v>71</v>
      </c>
      <c r="C20" s="16"/>
      <c r="D20" s="16"/>
      <c r="E20" s="16"/>
      <c r="F20" s="16"/>
      <c r="G20" s="16"/>
      <c r="H20" s="16"/>
      <c r="I20" s="16"/>
      <c r="J20" s="49"/>
      <c r="K20" s="85"/>
      <c r="L20" s="16">
        <f>IF(AND(M8=FALSE,M9=FALSE,M10=FALSE,M11=FALSE),1,0)</f>
        <v>1</v>
      </c>
      <c r="M20" s="16" t="str">
        <f t="shared" ref="M20:M31" si="0">IF(L20=1,N20,"")</f>
        <v xml:space="preserve"> Keine Begründung angekreuzt.</v>
      </c>
      <c r="N20" s="19" t="s">
        <v>37</v>
      </c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23"/>
      <c r="AB20" s="28"/>
      <c r="AC20" s="25"/>
      <c r="AD20" s="30"/>
      <c r="AE20" s="25"/>
      <c r="AF20" s="6"/>
      <c r="AG20" s="6"/>
      <c r="AH20" s="6"/>
      <c r="AI20" s="44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</row>
    <row r="21" spans="1:83" s="2" customFormat="1" ht="15" x14ac:dyDescent="0.2">
      <c r="A21" s="16"/>
      <c r="B21" s="69" t="str">
        <f>IF(M10=TRUE,M35,IF(M11=TRUE,M36,M34))</f>
        <v>Aus meinem Antrag erwächst nicht automatisch ein Veranstaltungsplatz.</v>
      </c>
      <c r="C21" s="70"/>
      <c r="D21" s="70"/>
      <c r="E21" s="70"/>
      <c r="F21" s="70"/>
      <c r="G21" s="70"/>
      <c r="H21" s="70"/>
      <c r="I21" s="71"/>
      <c r="J21" s="16"/>
      <c r="K21" s="16"/>
      <c r="L21" s="16">
        <f>IF(COUNTIF(M8:M11,TRUE)&gt;1,1,0)</f>
        <v>0</v>
      </c>
      <c r="M21" s="16" t="str">
        <f t="shared" si="0"/>
        <v/>
      </c>
      <c r="N21" s="19" t="s">
        <v>38</v>
      </c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23"/>
      <c r="AB21" s="28"/>
      <c r="AC21" s="25"/>
      <c r="AD21" s="30"/>
      <c r="AE21" s="25"/>
      <c r="AF21" s="6"/>
      <c r="AG21" s="6"/>
      <c r="AH21" s="6"/>
      <c r="AI21" s="44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</row>
    <row r="22" spans="1:83" s="2" customFormat="1" ht="15" x14ac:dyDescent="0.2">
      <c r="A22" s="16"/>
      <c r="B22" s="72"/>
      <c r="C22" s="73"/>
      <c r="D22" s="73"/>
      <c r="E22" s="73"/>
      <c r="F22" s="73"/>
      <c r="G22" s="73"/>
      <c r="H22" s="73"/>
      <c r="I22" s="74"/>
      <c r="J22" s="16"/>
      <c r="K22" s="16"/>
      <c r="L22" s="16">
        <f>IF(AND(OR(RIGHT(G5,4)="Zert",RIGHT(G5,4)="Quer",RIGHT(G5,6)="Sprint",G5="Erasmus",G5="BTE",G5="BSo",LEFT(G5,4)="FüBA"),M8=TRUE),1,0)</f>
        <v>0</v>
      </c>
      <c r="M22" s="16" t="str">
        <f t="shared" si="0"/>
        <v/>
      </c>
      <c r="N22" s="19" t="s">
        <v>30</v>
      </c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23"/>
      <c r="AB22" s="28"/>
      <c r="AC22" s="25"/>
      <c r="AD22" s="30"/>
      <c r="AE22" s="25"/>
      <c r="AF22" s="6"/>
      <c r="AG22" s="6"/>
      <c r="AH22" s="6"/>
      <c r="AI22" s="44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</row>
    <row r="23" spans="1:83" s="2" customFormat="1" ht="16.5" x14ac:dyDescent="0.25">
      <c r="A23" s="16"/>
      <c r="B23" s="16"/>
      <c r="C23" s="16"/>
      <c r="D23" s="16"/>
      <c r="E23" s="16"/>
      <c r="F23" s="16"/>
      <c r="G23" s="20" t="s">
        <v>22</v>
      </c>
      <c r="H23" s="43"/>
      <c r="I23" s="43"/>
      <c r="J23" s="16"/>
      <c r="K23" s="16"/>
      <c r="L23" s="16">
        <f>IF(OR(RIGHT(G5,4)="Quer",G5="Erasmus"),0,IF(M9=TRUE,1,0))</f>
        <v>0</v>
      </c>
      <c r="M23" s="16" t="str">
        <f t="shared" si="0"/>
        <v/>
      </c>
      <c r="N23" s="19" t="s">
        <v>30</v>
      </c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23"/>
      <c r="AB23" s="16"/>
      <c r="AC23" s="25"/>
      <c r="AD23" s="30"/>
      <c r="AE23" s="25"/>
      <c r="AF23" s="6"/>
      <c r="AG23" s="6"/>
      <c r="AH23" s="6"/>
      <c r="AI23" s="44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</row>
    <row r="24" spans="1:83" s="2" customFormat="1" ht="15" x14ac:dyDescent="0.2">
      <c r="A24" s="16"/>
      <c r="B24" s="16"/>
      <c r="C24" s="16"/>
      <c r="D24" s="16"/>
      <c r="E24" s="16"/>
      <c r="F24" s="16"/>
      <c r="G24" s="16"/>
      <c r="H24" s="42"/>
      <c r="I24" s="42"/>
      <c r="J24" s="16"/>
      <c r="K24" s="16"/>
      <c r="L24" s="16">
        <f>IF(SUM(Q14:Q18)&gt;0,1,0)</f>
        <v>0</v>
      </c>
      <c r="M24" s="16" t="str">
        <f t="shared" si="0"/>
        <v/>
      </c>
      <c r="N24" s="19" t="s">
        <v>26</v>
      </c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23"/>
      <c r="AB24" s="25"/>
      <c r="AC24" s="25"/>
      <c r="AD24" s="30"/>
      <c r="AE24" s="25"/>
      <c r="AF24" s="6"/>
      <c r="AG24" s="6"/>
      <c r="AH24" s="6"/>
      <c r="AI24" s="44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</row>
    <row r="25" spans="1:83" s="2" customFormat="1" ht="48" customHeight="1" x14ac:dyDescent="0.25">
      <c r="A25" s="16"/>
      <c r="B25" s="80" t="s">
        <v>73</v>
      </c>
      <c r="C25" s="81"/>
      <c r="D25" s="81"/>
      <c r="E25" s="81"/>
      <c r="F25" s="81"/>
      <c r="G25" s="81"/>
      <c r="H25" s="81"/>
      <c r="I25" s="82"/>
      <c r="J25" s="16"/>
      <c r="K25" s="16"/>
      <c r="L25" s="16">
        <f>IF(SUM(R14:R18)&gt;0,1,0)</f>
        <v>0</v>
      </c>
      <c r="M25" s="16" t="str">
        <f t="shared" si="0"/>
        <v/>
      </c>
      <c r="N25" s="19" t="s">
        <v>27</v>
      </c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23"/>
      <c r="AB25" s="25"/>
      <c r="AC25" s="25"/>
      <c r="AD25" s="30"/>
      <c r="AE25" s="25"/>
      <c r="AF25" s="6"/>
      <c r="AG25" s="6"/>
      <c r="AH25" s="6"/>
      <c r="AI25" s="44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</row>
    <row r="26" spans="1:83" s="2" customFormat="1" ht="15.75" x14ac:dyDescent="0.25">
      <c r="A26" s="16"/>
      <c r="B26" s="21" t="s">
        <v>72</v>
      </c>
      <c r="C26" s="21" t="str">
        <f>IF(RIGHT(E3,7)="2023/24","Mittwoch, 11.10.2023 um 12 Uhr)",IF(RIGHT(E3,7)="er 2024","Montag, 25.03.2024 um 12 Uhr)",IF(RIGHT(E3,7)="2024/25","Mittwoch, 16.10.2024 um 12 Uhr)",IF(RIGHT(E3,7)="er 2025","Mittwoch, 02.04.2025 um 12 Uhr)",0))))</f>
        <v>Mittwoch, 02.04.2025 um 12 Uhr)</v>
      </c>
      <c r="D26" s="16"/>
      <c r="E26" s="16"/>
      <c r="F26" s="16"/>
      <c r="G26" s="16"/>
      <c r="H26" s="16"/>
      <c r="I26" s="16"/>
      <c r="J26" s="16"/>
      <c r="K26" s="16"/>
      <c r="L26" s="16">
        <f>IF(SUM(S14:S18)&gt;0,1,0)</f>
        <v>0</v>
      </c>
      <c r="M26" s="16" t="str">
        <f t="shared" si="0"/>
        <v/>
      </c>
      <c r="N26" s="19" t="s">
        <v>28</v>
      </c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23"/>
      <c r="AB26" s="25"/>
      <c r="AC26" s="25"/>
      <c r="AD26" s="30"/>
      <c r="AE26" s="25"/>
      <c r="AF26" s="6"/>
      <c r="AG26" s="6"/>
      <c r="AH26" s="6"/>
      <c r="AI26" s="44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</row>
    <row r="27" spans="1:83" s="2" customFormat="1" ht="15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>
        <f>IF(ISBLANK(C5),1,0)</f>
        <v>0</v>
      </c>
      <c r="M27" s="16" t="str">
        <f t="shared" si="0"/>
        <v/>
      </c>
      <c r="N27" s="19" t="s">
        <v>34</v>
      </c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23"/>
      <c r="AB27" s="28"/>
      <c r="AC27" s="25"/>
      <c r="AD27" s="30"/>
      <c r="AE27" s="25"/>
      <c r="AF27" s="6"/>
      <c r="AG27" s="6"/>
      <c r="AH27" s="6"/>
      <c r="AI27" s="44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</row>
    <row r="28" spans="1:83" s="2" customFormat="1" ht="15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>
        <f>IF(ISBLANK(E5),1,0)</f>
        <v>0</v>
      </c>
      <c r="M28" s="16" t="str">
        <f t="shared" si="0"/>
        <v/>
      </c>
      <c r="N28" s="19" t="s">
        <v>35</v>
      </c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23"/>
      <c r="AB28" s="28"/>
      <c r="AC28" s="25"/>
      <c r="AD28" s="30"/>
      <c r="AE28" s="25"/>
      <c r="AF28" s="6"/>
      <c r="AG28" s="6"/>
      <c r="AH28" s="6"/>
      <c r="AI28" s="44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</row>
    <row r="29" spans="1:83" s="2" customFormat="1" ht="15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>
        <f>IF(ISBLANK(G5),1,0)</f>
        <v>0</v>
      </c>
      <c r="M29" s="16" t="str">
        <f t="shared" si="0"/>
        <v/>
      </c>
      <c r="N29" s="19" t="s">
        <v>36</v>
      </c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23"/>
      <c r="AB29" s="25"/>
      <c r="AC29" s="25"/>
      <c r="AD29" s="30"/>
      <c r="AE29" s="25"/>
      <c r="AF29" s="6"/>
      <c r="AG29" s="6"/>
      <c r="AH29" s="6"/>
      <c r="AI29" s="44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</row>
    <row r="30" spans="1:83" s="2" customFormat="1" ht="15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>
        <f>IF(ISBLANK(I5),1,0)</f>
        <v>0</v>
      </c>
      <c r="M30" s="16" t="str">
        <f t="shared" si="0"/>
        <v/>
      </c>
      <c r="N30" s="56" t="s">
        <v>44</v>
      </c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23"/>
      <c r="AB30" s="28"/>
      <c r="AC30" s="25"/>
      <c r="AD30" s="30"/>
      <c r="AE30" s="25"/>
      <c r="AF30" s="6"/>
      <c r="AG30" s="6"/>
      <c r="AH30" s="6"/>
      <c r="AI30" s="44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</row>
    <row r="31" spans="1:83" s="2" customFormat="1" ht="15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>
        <f>IF(AND(M10=TRUE,I5&lt;5),1,0)</f>
        <v>0</v>
      </c>
      <c r="M31" s="16" t="str">
        <f t="shared" si="0"/>
        <v/>
      </c>
      <c r="N31" s="56" t="s">
        <v>45</v>
      </c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23"/>
      <c r="AB31" s="28"/>
      <c r="AC31" s="25"/>
      <c r="AD31" s="30"/>
      <c r="AE31" s="25"/>
      <c r="AF31" s="6"/>
      <c r="AG31" s="6"/>
      <c r="AH31" s="6"/>
      <c r="AI31" s="44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</row>
    <row r="32" spans="1:83" s="2" customFormat="1" ht="15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23"/>
      <c r="AB32" s="28"/>
      <c r="AC32" s="25"/>
      <c r="AD32" s="30"/>
      <c r="AE32" s="25"/>
      <c r="AF32" s="6"/>
      <c r="AG32" s="6"/>
      <c r="AH32" s="6"/>
      <c r="AI32" s="44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</row>
    <row r="33" spans="1:83" s="2" customFormat="1" ht="15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23"/>
      <c r="AB33" s="28"/>
      <c r="AC33" s="25"/>
      <c r="AD33" s="30"/>
      <c r="AE33" s="25"/>
      <c r="AF33" s="6"/>
      <c r="AG33" s="6"/>
      <c r="AH33" s="6"/>
      <c r="AI33" s="44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</row>
    <row r="34" spans="1:83" s="2" customFormat="1" ht="15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 t="s">
        <v>40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23"/>
      <c r="AB34" s="25"/>
      <c r="AC34" s="25"/>
      <c r="AD34" s="30"/>
      <c r="AE34" s="25"/>
      <c r="AF34" s="6"/>
      <c r="AG34" s="6"/>
      <c r="AH34" s="6"/>
      <c r="AI34" s="44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</row>
    <row r="35" spans="1:83" s="2" customFormat="1" ht="15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 t="s">
        <v>23</v>
      </c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23"/>
      <c r="AB35" s="25"/>
      <c r="AC35" s="25"/>
      <c r="AD35" s="30"/>
      <c r="AE35" s="25"/>
      <c r="AF35" s="6"/>
      <c r="AG35" s="6"/>
      <c r="AH35" s="6"/>
      <c r="AI35" s="44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</row>
    <row r="36" spans="1:83" s="2" customFormat="1" ht="15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 t="s">
        <v>41</v>
      </c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23"/>
      <c r="AB36" s="25"/>
      <c r="AC36" s="25"/>
      <c r="AD36" s="30"/>
      <c r="AE36" s="25"/>
      <c r="AF36" s="6"/>
      <c r="AG36" s="6"/>
      <c r="AH36" s="6"/>
      <c r="AI36" s="44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</row>
    <row r="37" spans="1:83" s="2" customFormat="1" ht="15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23"/>
      <c r="AB37" s="25"/>
      <c r="AC37" s="25"/>
      <c r="AD37" s="30"/>
      <c r="AE37" s="25"/>
      <c r="AF37" s="6"/>
      <c r="AG37" s="6"/>
      <c r="AH37" s="6"/>
      <c r="AI37" s="44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</row>
    <row r="38" spans="1:83" s="2" customFormat="1" ht="15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23"/>
      <c r="AB38" s="25"/>
      <c r="AC38" s="25"/>
      <c r="AD38" s="30"/>
      <c r="AE38" s="25"/>
      <c r="AF38" s="6"/>
      <c r="AG38" s="6"/>
      <c r="AH38" s="6"/>
      <c r="AI38" s="44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</row>
    <row r="39" spans="1:83" s="2" customFormat="1" ht="15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23"/>
      <c r="AB39" s="25"/>
      <c r="AC39" s="25"/>
      <c r="AD39" s="30"/>
      <c r="AE39" s="25"/>
      <c r="AF39" s="6"/>
      <c r="AG39" s="6"/>
      <c r="AH39" s="6"/>
      <c r="AI39" s="44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</row>
    <row r="40" spans="1:83" s="2" customFormat="1" ht="15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23"/>
      <c r="AB40" s="25"/>
      <c r="AC40" s="25"/>
      <c r="AD40" s="30"/>
      <c r="AE40" s="25"/>
      <c r="AF40" s="6"/>
      <c r="AG40" s="6"/>
      <c r="AH40" s="6"/>
      <c r="AI40" s="44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</row>
    <row r="41" spans="1:83" s="2" customFormat="1" ht="15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23"/>
      <c r="AB41" s="25"/>
      <c r="AC41" s="25"/>
      <c r="AD41" s="30"/>
      <c r="AE41" s="25"/>
      <c r="AF41" s="6"/>
      <c r="AG41" s="6"/>
      <c r="AH41" s="6"/>
      <c r="AI41" s="44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</row>
    <row r="42" spans="1:83" s="2" customFormat="1" ht="20.25" x14ac:dyDescent="0.3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24"/>
      <c r="AB42" s="25"/>
      <c r="AC42" s="26"/>
      <c r="AD42" s="34"/>
      <c r="AE42" s="26"/>
      <c r="AF42" s="9"/>
      <c r="AG42" s="9"/>
      <c r="AH42" s="9"/>
      <c r="AI42" s="24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</row>
    <row r="43" spans="1:83" s="2" customFormat="1" ht="15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23"/>
      <c r="AB43" s="25"/>
      <c r="AC43" s="25"/>
      <c r="AD43" s="30"/>
      <c r="AE43" s="25"/>
      <c r="AF43" s="6"/>
      <c r="AG43" s="6"/>
      <c r="AH43" s="6"/>
      <c r="AI43" s="44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</row>
    <row r="44" spans="1:83" s="2" customFormat="1" ht="15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23"/>
      <c r="AB44" s="25"/>
      <c r="AC44" s="25"/>
      <c r="AD44" s="30"/>
      <c r="AE44" s="25"/>
      <c r="AF44" s="6"/>
      <c r="AG44" s="6"/>
      <c r="AH44" s="6"/>
      <c r="AI44" s="44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</row>
    <row r="45" spans="1:83" s="2" customFormat="1" ht="15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23"/>
      <c r="AB45" s="25"/>
      <c r="AC45" s="25"/>
      <c r="AD45" s="30"/>
      <c r="AE45" s="25"/>
      <c r="AF45" s="6"/>
      <c r="AG45" s="6"/>
      <c r="AH45" s="6"/>
      <c r="AI45" s="44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</row>
    <row r="46" spans="1:83" s="2" customFormat="1" ht="15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23"/>
      <c r="AB46" s="25"/>
      <c r="AC46" s="25"/>
      <c r="AD46" s="30"/>
      <c r="AE46" s="25"/>
      <c r="AF46" s="6"/>
      <c r="AG46" s="6"/>
      <c r="AH46" s="6"/>
      <c r="AI46" s="44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</row>
    <row r="47" spans="1:83" s="2" customFormat="1" ht="15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23"/>
      <c r="AB47" s="25"/>
      <c r="AC47" s="25"/>
      <c r="AD47" s="30"/>
      <c r="AE47" s="25"/>
      <c r="AF47" s="6"/>
      <c r="AG47" s="6"/>
      <c r="AH47" s="6"/>
      <c r="AI47" s="44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</row>
    <row r="48" spans="1:83" s="2" customFormat="1" ht="15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23"/>
      <c r="AB48" s="25"/>
      <c r="AC48" s="25"/>
      <c r="AD48" s="30"/>
      <c r="AE48" s="25"/>
      <c r="AF48" s="6"/>
      <c r="AG48" s="6"/>
      <c r="AH48" s="6"/>
      <c r="AI48" s="44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</row>
    <row r="49" spans="1:83" s="2" customFormat="1" ht="15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23"/>
      <c r="AB49" s="25"/>
      <c r="AC49" s="25"/>
      <c r="AD49" s="30"/>
      <c r="AE49" s="25"/>
      <c r="AF49" s="6"/>
      <c r="AG49" s="6"/>
      <c r="AH49" s="6"/>
      <c r="AI49" s="44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s="2" customFormat="1" ht="15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23"/>
      <c r="AB50" s="25"/>
      <c r="AC50" s="25"/>
      <c r="AD50" s="30"/>
      <c r="AE50" s="25"/>
      <c r="AF50" s="6"/>
      <c r="AG50" s="6"/>
      <c r="AH50" s="6"/>
      <c r="AI50" s="44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s="2" customFormat="1" ht="15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23"/>
      <c r="AB51" s="25"/>
      <c r="AC51" s="25"/>
      <c r="AD51" s="30"/>
      <c r="AE51" s="25"/>
      <c r="AF51" s="6"/>
      <c r="AG51" s="6"/>
      <c r="AH51" s="6"/>
      <c r="AI51" s="44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</row>
    <row r="52" spans="1:83" s="2" customFormat="1" ht="15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23"/>
      <c r="AB52" s="25"/>
      <c r="AC52" s="25"/>
      <c r="AD52" s="30"/>
      <c r="AE52" s="25"/>
      <c r="AF52" s="6"/>
      <c r="AG52" s="6"/>
      <c r="AH52" s="6"/>
      <c r="AI52" s="44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</row>
    <row r="53" spans="1:83" s="2" customFormat="1" ht="15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23"/>
      <c r="AB53" s="25"/>
      <c r="AC53" s="25"/>
      <c r="AD53" s="30"/>
      <c r="AE53" s="25"/>
      <c r="AF53" s="6"/>
      <c r="AG53" s="6"/>
      <c r="AH53" s="6"/>
      <c r="AI53" s="44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s="2" customFormat="1" ht="15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23"/>
      <c r="AB54" s="25"/>
      <c r="AC54" s="25"/>
      <c r="AD54" s="30"/>
      <c r="AE54" s="25"/>
      <c r="AF54" s="6"/>
      <c r="AG54" s="6"/>
      <c r="AH54" s="6"/>
      <c r="AI54" s="44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s="2" customFormat="1" ht="15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23"/>
      <c r="AB55" s="25"/>
      <c r="AC55" s="25"/>
      <c r="AD55" s="30"/>
      <c r="AE55" s="25"/>
      <c r="AF55" s="6"/>
      <c r="AG55" s="6"/>
      <c r="AH55" s="6"/>
      <c r="AI55" s="44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</row>
    <row r="56" spans="1:83" s="2" customFormat="1" ht="15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23"/>
      <c r="AB56" s="25"/>
      <c r="AC56" s="25"/>
      <c r="AD56" s="30"/>
      <c r="AE56" s="25"/>
      <c r="AF56" s="6"/>
      <c r="AG56" s="6"/>
      <c r="AH56" s="6"/>
      <c r="AI56" s="44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</row>
    <row r="57" spans="1:83" s="2" customFormat="1" ht="15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23"/>
      <c r="AB57" s="25"/>
      <c r="AC57" s="25"/>
      <c r="AD57" s="30"/>
      <c r="AE57" s="25"/>
      <c r="AF57" s="6"/>
      <c r="AG57" s="6"/>
      <c r="AH57" s="6"/>
      <c r="AI57" s="44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</row>
    <row r="58" spans="1:83" s="2" customFormat="1" ht="15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23"/>
      <c r="AB58" s="25"/>
      <c r="AC58" s="25"/>
      <c r="AD58" s="30"/>
      <c r="AE58" s="25"/>
      <c r="AF58" s="6"/>
      <c r="AG58" s="6"/>
      <c r="AH58" s="6"/>
      <c r="AI58" s="44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</row>
    <row r="59" spans="1:83" s="2" customFormat="1" ht="15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23"/>
      <c r="AB59" s="25"/>
      <c r="AC59" s="25"/>
      <c r="AD59" s="30"/>
      <c r="AE59" s="25"/>
      <c r="AF59" s="6"/>
      <c r="AG59" s="6"/>
      <c r="AH59" s="6"/>
      <c r="AI59" s="44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</row>
    <row r="60" spans="1:83" s="2" customFormat="1" ht="15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23"/>
      <c r="AB60" s="25"/>
      <c r="AC60" s="25"/>
      <c r="AD60" s="30"/>
      <c r="AE60" s="25"/>
      <c r="AF60" s="6"/>
      <c r="AG60" s="6"/>
      <c r="AH60" s="6"/>
      <c r="AI60" s="44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</row>
    <row r="61" spans="1:83" s="2" customFormat="1" ht="15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23"/>
      <c r="AB61" s="25"/>
      <c r="AC61" s="25"/>
      <c r="AD61" s="30"/>
      <c r="AE61" s="25"/>
      <c r="AF61" s="6"/>
      <c r="AG61" s="6"/>
      <c r="AH61" s="6"/>
      <c r="AI61" s="44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</row>
    <row r="62" spans="1:83" s="2" customFormat="1" ht="15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23"/>
      <c r="AB62" s="25"/>
      <c r="AC62" s="25"/>
      <c r="AD62" s="30"/>
      <c r="AE62" s="25"/>
      <c r="AF62" s="6"/>
      <c r="AG62" s="6"/>
      <c r="AH62" s="6"/>
      <c r="AI62" s="44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</row>
    <row r="63" spans="1:83" s="2" customFormat="1" ht="15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23"/>
      <c r="AB63" s="25"/>
      <c r="AC63" s="25"/>
      <c r="AD63" s="30"/>
      <c r="AE63" s="25"/>
      <c r="AF63" s="6"/>
      <c r="AG63" s="6"/>
      <c r="AH63" s="6"/>
      <c r="AI63" s="44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</row>
    <row r="64" spans="1:83" s="2" customFormat="1" ht="15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23"/>
      <c r="AB64" s="25"/>
      <c r="AC64" s="25"/>
      <c r="AD64" s="30"/>
      <c r="AE64" s="25"/>
      <c r="AF64" s="6"/>
      <c r="AG64" s="6"/>
      <c r="AH64" s="6"/>
      <c r="AI64" s="44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</row>
    <row r="65" spans="1:83" s="2" customFormat="1" ht="15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23"/>
      <c r="AB65" s="25"/>
      <c r="AC65" s="25"/>
      <c r="AD65" s="30"/>
      <c r="AE65" s="25"/>
      <c r="AF65" s="6"/>
      <c r="AG65" s="6"/>
      <c r="AH65" s="6"/>
      <c r="AI65" s="44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</row>
    <row r="66" spans="1:83" s="2" customFormat="1" ht="15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23"/>
      <c r="AB66" s="25"/>
      <c r="AC66" s="25"/>
      <c r="AD66" s="30"/>
      <c r="AE66" s="25"/>
      <c r="AF66" s="6"/>
      <c r="AG66" s="6"/>
      <c r="AH66" s="6"/>
      <c r="AI66" s="44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</row>
    <row r="67" spans="1:83" s="2" customFormat="1" ht="15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23"/>
      <c r="AB67" s="25"/>
      <c r="AC67" s="25"/>
      <c r="AD67" s="30"/>
      <c r="AE67" s="25"/>
      <c r="AF67" s="6"/>
      <c r="AG67" s="6"/>
      <c r="AH67" s="6"/>
      <c r="AI67" s="44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</row>
    <row r="68" spans="1:83" s="2" customFormat="1" ht="15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23"/>
      <c r="AB68" s="25"/>
      <c r="AC68" s="25"/>
      <c r="AD68" s="10"/>
      <c r="AE68" s="10"/>
      <c r="AF68" s="6"/>
      <c r="AG68" s="6"/>
      <c r="AH68" s="6"/>
      <c r="AI68" s="44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</row>
    <row r="69" spans="1:83" s="2" customFormat="1" ht="15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23"/>
      <c r="AB69" s="25"/>
      <c r="AC69" s="25"/>
      <c r="AD69" s="10"/>
      <c r="AE69" s="10"/>
      <c r="AF69" s="6"/>
      <c r="AG69" s="6"/>
      <c r="AH69" s="6"/>
      <c r="AI69" s="44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</row>
    <row r="70" spans="1:83" s="2" customFormat="1" ht="15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23"/>
      <c r="AB70" s="25"/>
      <c r="AC70" s="25"/>
      <c r="AD70" s="10"/>
      <c r="AE70" s="10"/>
      <c r="AF70" s="6"/>
      <c r="AG70" s="6"/>
      <c r="AH70" s="6"/>
      <c r="AI70" s="44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</row>
    <row r="71" spans="1:83" s="2" customFormat="1" ht="15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23"/>
      <c r="AB71" s="25"/>
      <c r="AC71" s="25"/>
      <c r="AD71" s="10"/>
      <c r="AE71" s="10"/>
      <c r="AF71" s="6"/>
      <c r="AG71" s="6"/>
      <c r="AH71" s="6"/>
      <c r="AI71" s="44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</row>
    <row r="72" spans="1:83" s="2" customFormat="1" ht="15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23"/>
      <c r="AB72" s="25"/>
      <c r="AC72" s="25"/>
      <c r="AD72" s="10"/>
      <c r="AE72" s="10"/>
      <c r="AF72" s="6"/>
      <c r="AG72" s="6"/>
      <c r="AH72" s="6"/>
      <c r="AI72" s="44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</row>
    <row r="73" spans="1:83" s="2" customFormat="1" ht="15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23"/>
      <c r="AB73" s="25"/>
      <c r="AC73" s="25"/>
      <c r="AD73" s="10"/>
      <c r="AE73" s="10"/>
      <c r="AF73" s="6"/>
      <c r="AG73" s="6"/>
      <c r="AH73" s="6"/>
      <c r="AI73" s="44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</row>
    <row r="74" spans="1:83" s="2" customFormat="1" ht="15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23"/>
      <c r="AB74" s="25"/>
      <c r="AC74" s="25"/>
      <c r="AD74" s="10"/>
      <c r="AE74" s="10"/>
      <c r="AF74" s="6"/>
      <c r="AG74" s="6"/>
      <c r="AH74" s="6"/>
      <c r="AI74" s="44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</row>
    <row r="75" spans="1:83" s="2" customFormat="1" ht="15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23"/>
      <c r="AB75" s="25"/>
      <c r="AC75" s="25"/>
      <c r="AD75" s="10"/>
      <c r="AE75" s="10"/>
      <c r="AF75" s="6"/>
      <c r="AG75" s="6"/>
      <c r="AH75" s="6"/>
      <c r="AI75" s="44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</row>
    <row r="76" spans="1:83" s="2" customFormat="1" ht="15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23"/>
      <c r="AB76" s="25"/>
      <c r="AC76" s="25"/>
      <c r="AD76" s="10"/>
      <c r="AE76" s="10"/>
      <c r="AF76" s="6"/>
      <c r="AG76" s="6"/>
      <c r="AH76" s="6"/>
      <c r="AI76" s="44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</row>
    <row r="77" spans="1:83" s="2" customFormat="1" ht="15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23"/>
      <c r="AB77" s="25"/>
      <c r="AC77" s="25"/>
      <c r="AD77" s="10"/>
      <c r="AE77" s="10"/>
      <c r="AF77" s="6"/>
      <c r="AG77" s="6"/>
      <c r="AH77" s="6"/>
      <c r="AI77" s="44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</row>
    <row r="78" spans="1:83" s="2" customFormat="1" ht="15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23"/>
      <c r="AB78" s="25"/>
      <c r="AC78" s="25"/>
      <c r="AD78" s="10"/>
      <c r="AE78" s="10"/>
      <c r="AF78" s="6"/>
      <c r="AG78" s="6"/>
      <c r="AH78" s="6"/>
      <c r="AI78" s="44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</row>
    <row r="79" spans="1:83" s="2" customFormat="1" ht="15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23"/>
      <c r="AB79" s="25"/>
      <c r="AC79" s="25"/>
      <c r="AD79" s="10"/>
      <c r="AE79" s="10"/>
      <c r="AF79" s="6"/>
      <c r="AG79" s="6"/>
      <c r="AH79" s="6"/>
      <c r="AI79" s="44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</row>
    <row r="80" spans="1:83" s="2" customFormat="1" ht="15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23"/>
      <c r="AB80" s="25"/>
      <c r="AC80" s="25"/>
      <c r="AD80" s="10"/>
      <c r="AE80" s="10"/>
      <c r="AF80" s="6"/>
      <c r="AG80" s="6"/>
      <c r="AH80" s="6"/>
      <c r="AI80" s="44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</row>
    <row r="81" spans="1:83" s="2" customFormat="1" ht="15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23"/>
      <c r="AB81" s="25"/>
      <c r="AC81" s="25"/>
      <c r="AD81" s="10"/>
      <c r="AE81" s="10"/>
      <c r="AF81" s="6"/>
      <c r="AG81" s="6"/>
      <c r="AH81" s="6"/>
      <c r="AI81" s="44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</row>
    <row r="82" spans="1:83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5"/>
      <c r="AC82" s="25"/>
      <c r="AI82" s="44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</row>
    <row r="83" spans="1:83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5"/>
      <c r="AC83" s="25"/>
      <c r="AI83" s="44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</row>
    <row r="84" spans="1:83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5"/>
      <c r="AC84" s="25"/>
      <c r="AI84" s="44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</row>
    <row r="85" spans="1:83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5"/>
      <c r="AC85" s="25"/>
      <c r="AI85" s="44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</row>
    <row r="86" spans="1:83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5"/>
      <c r="AC86" s="25"/>
      <c r="AI86" s="44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</row>
    <row r="87" spans="1:83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5"/>
      <c r="AC87" s="25"/>
      <c r="AI87" s="44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</row>
    <row r="88" spans="1:83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5"/>
      <c r="AC88" s="25"/>
      <c r="AI88" s="44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</row>
    <row r="89" spans="1:83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5"/>
      <c r="AC89" s="25"/>
      <c r="AI89" s="44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</row>
    <row r="90" spans="1:83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5"/>
      <c r="AC90" s="25"/>
      <c r="AI90" s="44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</row>
    <row r="91" spans="1:83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5"/>
      <c r="AC91" s="25"/>
      <c r="AI91" s="44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</row>
    <row r="92" spans="1:83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5"/>
      <c r="AC92" s="25"/>
      <c r="AI92" s="44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</row>
    <row r="93" spans="1:83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5"/>
      <c r="AC93" s="25"/>
      <c r="AI93" s="44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</row>
    <row r="94" spans="1:83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5"/>
      <c r="AC94" s="25"/>
      <c r="AI94" s="44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</row>
    <row r="95" spans="1:83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5"/>
      <c r="AC95" s="25"/>
      <c r="AI95" s="44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</row>
    <row r="96" spans="1:83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5"/>
      <c r="AC96" s="25"/>
      <c r="AI96" s="44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</row>
    <row r="97" spans="1:83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5"/>
      <c r="AC97" s="25"/>
      <c r="AI97" s="44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</row>
    <row r="98" spans="1:83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5"/>
      <c r="AC98" s="25"/>
      <c r="AI98" s="44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</row>
    <row r="99" spans="1:83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5"/>
      <c r="AC99" s="25"/>
      <c r="AI99" s="44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</row>
    <row r="100" spans="1:83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5"/>
      <c r="AC100" s="25"/>
      <c r="AI100" s="44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</row>
    <row r="101" spans="1:83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5"/>
      <c r="AC101" s="25"/>
      <c r="AI101" s="44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</row>
    <row r="102" spans="1:83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5"/>
      <c r="AC102" s="25"/>
      <c r="AI102" s="44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</row>
    <row r="103" spans="1:83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5"/>
      <c r="AC103" s="25"/>
      <c r="AI103" s="44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</row>
    <row r="104" spans="1:83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5"/>
      <c r="AC104" s="25"/>
      <c r="AI104" s="44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</row>
    <row r="105" spans="1:83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5"/>
      <c r="AC105" s="25"/>
      <c r="AI105" s="44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</row>
    <row r="106" spans="1:83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5"/>
      <c r="AC106" s="25"/>
      <c r="AI106" s="44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</row>
    <row r="107" spans="1:83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5"/>
      <c r="AC107" s="25"/>
      <c r="AI107" s="44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</row>
    <row r="108" spans="1:83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5"/>
      <c r="AC108" s="25"/>
      <c r="AI108" s="44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</row>
    <row r="109" spans="1:83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5"/>
      <c r="AC109" s="25"/>
      <c r="AI109" s="44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</row>
    <row r="110" spans="1:83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5"/>
      <c r="AC110" s="25"/>
      <c r="AI110" s="44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</row>
    <row r="111" spans="1:83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5"/>
      <c r="AC111" s="25"/>
      <c r="AI111" s="44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</row>
    <row r="112" spans="1:83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5"/>
      <c r="AC112" s="25"/>
      <c r="AI112" s="44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</row>
    <row r="113" spans="1:83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5"/>
      <c r="AC113" s="25"/>
      <c r="AI113" s="44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</row>
    <row r="114" spans="1:83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5"/>
      <c r="AC114" s="25"/>
      <c r="AI114" s="44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</row>
    <row r="115" spans="1:83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5"/>
      <c r="AC115" s="25"/>
      <c r="AI115" s="44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</row>
    <row r="116" spans="1:83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5"/>
      <c r="AC116" s="25"/>
      <c r="AI116" s="44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</row>
    <row r="117" spans="1:83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5"/>
      <c r="AC117" s="25"/>
      <c r="AI117" s="44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</row>
    <row r="118" spans="1:83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5"/>
      <c r="AC118" s="25"/>
      <c r="AI118" s="44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</row>
    <row r="119" spans="1:83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5"/>
      <c r="AC119" s="25"/>
      <c r="AI119" s="44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</row>
    <row r="120" spans="1:83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5"/>
      <c r="AC120" s="25"/>
      <c r="AI120" s="44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</row>
    <row r="121" spans="1:83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5"/>
      <c r="AC121" s="25"/>
      <c r="AI121" s="44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</row>
    <row r="122" spans="1:83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5"/>
      <c r="AC122" s="25"/>
      <c r="AI122" s="44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</row>
    <row r="123" spans="1:83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5"/>
      <c r="AC123" s="25"/>
      <c r="AI123" s="44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</row>
    <row r="124" spans="1:83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5"/>
      <c r="AC124" s="25"/>
      <c r="AI124" s="44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</row>
    <row r="125" spans="1:83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5"/>
      <c r="AC125" s="25"/>
      <c r="AI125" s="44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</row>
    <row r="126" spans="1:83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5"/>
      <c r="AC126" s="25"/>
      <c r="AI126" s="44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</row>
    <row r="127" spans="1:83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5"/>
      <c r="AC127" s="25"/>
      <c r="AI127" s="44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</row>
    <row r="128" spans="1:83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5"/>
      <c r="AC128" s="25"/>
      <c r="AI128" s="44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</row>
    <row r="129" spans="1:83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5"/>
      <c r="AC129" s="25"/>
      <c r="AI129" s="44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</row>
    <row r="130" spans="1:83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5"/>
      <c r="AC130" s="25"/>
      <c r="AI130" s="44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</row>
    <row r="131" spans="1:83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5"/>
      <c r="AC131" s="25"/>
      <c r="AI131" s="44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</row>
    <row r="132" spans="1:83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5"/>
      <c r="AC132" s="25"/>
      <c r="AI132" s="44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</row>
    <row r="133" spans="1:83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5"/>
      <c r="AC133" s="25"/>
      <c r="AI133" s="44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</row>
    <row r="134" spans="1:83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5"/>
      <c r="AC134" s="25"/>
      <c r="AI134" s="44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</row>
    <row r="135" spans="1:83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5"/>
      <c r="AC135" s="25"/>
      <c r="AI135" s="44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</row>
    <row r="136" spans="1:83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5"/>
      <c r="AC136" s="25"/>
      <c r="AI136" s="44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</row>
    <row r="137" spans="1:83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5"/>
      <c r="AC137" s="25"/>
      <c r="AI137" s="44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</row>
    <row r="138" spans="1:83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5"/>
      <c r="AC138" s="25"/>
      <c r="AI138" s="44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</row>
    <row r="139" spans="1:83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5"/>
      <c r="AC139" s="25"/>
      <c r="AI139" s="44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</row>
    <row r="140" spans="1:83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5"/>
      <c r="AC140" s="25"/>
      <c r="AI140" s="44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</row>
    <row r="141" spans="1:83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5"/>
      <c r="AC141" s="25"/>
      <c r="AI141" s="44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</row>
    <row r="142" spans="1:83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5"/>
      <c r="AC142" s="25"/>
      <c r="AI142" s="44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</row>
    <row r="143" spans="1:83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5"/>
      <c r="AC143" s="25"/>
      <c r="AI143" s="44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</row>
    <row r="144" spans="1:83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5"/>
      <c r="AC144" s="25"/>
      <c r="AI144" s="44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</row>
    <row r="145" spans="1:83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5"/>
      <c r="AC145" s="25"/>
      <c r="AI145" s="44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</row>
    <row r="146" spans="1:83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5"/>
      <c r="AC146" s="25"/>
      <c r="AI146" s="44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</row>
    <row r="147" spans="1:83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5"/>
      <c r="AC147" s="25"/>
      <c r="AI147" s="44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Y147" s="23"/>
      <c r="BZ147" s="23"/>
      <c r="CA147" s="23"/>
      <c r="CB147" s="23"/>
      <c r="CC147" s="23"/>
      <c r="CD147" s="23"/>
      <c r="CE147" s="23"/>
    </row>
    <row r="148" spans="1:83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5"/>
      <c r="AC148" s="25"/>
      <c r="AI148" s="44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</row>
    <row r="149" spans="1:83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5"/>
      <c r="AC149" s="25"/>
      <c r="AI149" s="44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</row>
    <row r="150" spans="1:83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5"/>
      <c r="AC150" s="25"/>
      <c r="AI150" s="44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</row>
    <row r="151" spans="1:83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5"/>
      <c r="AC151" s="25"/>
      <c r="AI151" s="44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</row>
    <row r="152" spans="1:83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5"/>
      <c r="AC152" s="25"/>
      <c r="AI152" s="44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</row>
    <row r="153" spans="1:83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5"/>
      <c r="AC153" s="25"/>
      <c r="AI153" s="44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  <c r="CA153" s="23"/>
      <c r="CB153" s="23"/>
      <c r="CC153" s="23"/>
      <c r="CD153" s="23"/>
      <c r="CE153" s="23"/>
    </row>
    <row r="154" spans="1:83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5"/>
      <c r="AC154" s="25"/>
      <c r="AI154" s="44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/>
      <c r="CB154" s="23"/>
      <c r="CC154" s="23"/>
      <c r="CD154" s="23"/>
      <c r="CE154" s="23"/>
    </row>
    <row r="155" spans="1:83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5"/>
      <c r="AC155" s="25"/>
      <c r="AI155" s="44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</row>
    <row r="156" spans="1:83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5"/>
      <c r="AC156" s="25"/>
      <c r="AI156" s="44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</row>
    <row r="157" spans="1:83" x14ac:dyDescent="0.2">
      <c r="AI157" s="44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</row>
    <row r="158" spans="1:83" x14ac:dyDescent="0.2">
      <c r="AI158" s="44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  <c r="CA158" s="23"/>
      <c r="CB158" s="23"/>
      <c r="CC158" s="23"/>
      <c r="CD158" s="23"/>
      <c r="CE158" s="23"/>
    </row>
    <row r="159" spans="1:83" x14ac:dyDescent="0.2">
      <c r="AI159" s="44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</row>
    <row r="160" spans="1:83" x14ac:dyDescent="0.2">
      <c r="AI160" s="44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</row>
    <row r="161" spans="35:83" x14ac:dyDescent="0.2">
      <c r="AI161" s="44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</row>
    <row r="162" spans="35:83" x14ac:dyDescent="0.2">
      <c r="AI162" s="44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</row>
    <row r="163" spans="35:83" x14ac:dyDescent="0.2">
      <c r="AI163" s="44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</row>
    <row r="164" spans="35:83" x14ac:dyDescent="0.2">
      <c r="AI164" s="44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</row>
    <row r="165" spans="35:83" x14ac:dyDescent="0.2">
      <c r="AI165" s="44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</row>
    <row r="166" spans="35:83" x14ac:dyDescent="0.2">
      <c r="AI166" s="44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3"/>
      <c r="BU166" s="23"/>
      <c r="BV166" s="23"/>
      <c r="BW166" s="23"/>
      <c r="BX166" s="23"/>
      <c r="BY166" s="23"/>
      <c r="BZ166" s="23"/>
      <c r="CA166" s="23"/>
      <c r="CB166" s="23"/>
      <c r="CC166" s="23"/>
      <c r="CD166" s="23"/>
      <c r="CE166" s="23"/>
    </row>
    <row r="167" spans="35:83" x14ac:dyDescent="0.2">
      <c r="AI167" s="44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3"/>
      <c r="BU167" s="23"/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</row>
    <row r="168" spans="35:83" x14ac:dyDescent="0.2">
      <c r="AI168" s="44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/>
      <c r="BZ168" s="23"/>
      <c r="CA168" s="23"/>
      <c r="CB168" s="23"/>
      <c r="CC168" s="23"/>
      <c r="CD168" s="23"/>
      <c r="CE168" s="23"/>
    </row>
    <row r="169" spans="35:83" x14ac:dyDescent="0.2">
      <c r="AI169" s="44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  <c r="BV169" s="23"/>
      <c r="BW169" s="23"/>
      <c r="BX169" s="23"/>
      <c r="BY169" s="23"/>
      <c r="BZ169" s="23"/>
      <c r="CA169" s="23"/>
      <c r="CB169" s="23"/>
      <c r="CC169" s="23"/>
      <c r="CD169" s="23"/>
      <c r="CE169" s="23"/>
    </row>
    <row r="170" spans="35:83" x14ac:dyDescent="0.2">
      <c r="AI170" s="44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</row>
    <row r="171" spans="35:83" x14ac:dyDescent="0.2">
      <c r="AI171" s="44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3"/>
      <c r="BU171" s="23"/>
      <c r="BV171" s="23"/>
      <c r="BW171" s="23"/>
      <c r="BX171" s="23"/>
      <c r="BY171" s="23"/>
      <c r="BZ171" s="23"/>
      <c r="CA171" s="23"/>
      <c r="CB171" s="23"/>
      <c r="CC171" s="23"/>
      <c r="CD171" s="23"/>
      <c r="CE171" s="23"/>
    </row>
    <row r="172" spans="35:83" x14ac:dyDescent="0.2">
      <c r="AI172" s="44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  <c r="BS172" s="23"/>
      <c r="BT172" s="23"/>
      <c r="BU172" s="23"/>
      <c r="BV172" s="23"/>
      <c r="BW172" s="23"/>
      <c r="BX172" s="23"/>
      <c r="BY172" s="23"/>
      <c r="BZ172" s="23"/>
      <c r="CA172" s="23"/>
      <c r="CB172" s="23"/>
      <c r="CC172" s="23"/>
      <c r="CD172" s="23"/>
      <c r="CE172" s="23"/>
    </row>
    <row r="173" spans="35:83" x14ac:dyDescent="0.2">
      <c r="AI173" s="44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3"/>
      <c r="BU173" s="23"/>
      <c r="BV173" s="23"/>
      <c r="BW173" s="23"/>
      <c r="BX173" s="23"/>
      <c r="BY173" s="23"/>
      <c r="BZ173" s="23"/>
      <c r="CA173" s="23"/>
      <c r="CB173" s="23"/>
      <c r="CC173" s="23"/>
      <c r="CD173" s="23"/>
      <c r="CE173" s="23"/>
    </row>
    <row r="174" spans="35:83" x14ac:dyDescent="0.2">
      <c r="AI174" s="44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</row>
    <row r="175" spans="35:83" x14ac:dyDescent="0.2">
      <c r="AI175" s="44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</row>
    <row r="176" spans="35:83" x14ac:dyDescent="0.2">
      <c r="AI176" s="44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</row>
    <row r="177" spans="35:83" x14ac:dyDescent="0.2">
      <c r="AI177" s="44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</row>
    <row r="178" spans="35:83" x14ac:dyDescent="0.2">
      <c r="AI178" s="44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</row>
    <row r="179" spans="35:83" x14ac:dyDescent="0.2">
      <c r="AI179" s="44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</row>
    <row r="180" spans="35:83" x14ac:dyDescent="0.2">
      <c r="AI180" s="44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3"/>
      <c r="BU180" s="23"/>
      <c r="BV180" s="23"/>
      <c r="BW180" s="23"/>
      <c r="BX180" s="23"/>
      <c r="BY180" s="23"/>
      <c r="BZ180" s="23"/>
      <c r="CA180" s="23"/>
      <c r="CB180" s="23"/>
      <c r="CC180" s="23"/>
      <c r="CD180" s="23"/>
      <c r="CE180" s="23"/>
    </row>
    <row r="181" spans="35:83" x14ac:dyDescent="0.2">
      <c r="AI181" s="44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</row>
    <row r="182" spans="35:83" x14ac:dyDescent="0.2">
      <c r="AI182" s="44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</row>
    <row r="183" spans="35:83" x14ac:dyDescent="0.2">
      <c r="AI183" s="44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Y183" s="23"/>
      <c r="BZ183" s="23"/>
      <c r="CA183" s="23"/>
      <c r="CB183" s="23"/>
      <c r="CC183" s="23"/>
      <c r="CD183" s="23"/>
      <c r="CE183" s="23"/>
    </row>
    <row r="184" spans="35:83" x14ac:dyDescent="0.2">
      <c r="AI184" s="44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</row>
    <row r="185" spans="35:83" x14ac:dyDescent="0.2">
      <c r="AI185" s="44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Y185" s="23"/>
      <c r="BZ185" s="23"/>
      <c r="CA185" s="23"/>
      <c r="CB185" s="23"/>
      <c r="CC185" s="23"/>
      <c r="CD185" s="23"/>
      <c r="CE185" s="23"/>
    </row>
    <row r="186" spans="35:83" x14ac:dyDescent="0.2">
      <c r="AI186" s="44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  <c r="BS186" s="23"/>
      <c r="BT186" s="23"/>
      <c r="BU186" s="23"/>
      <c r="BV186" s="23"/>
      <c r="BW186" s="23"/>
      <c r="BX186" s="23"/>
      <c r="BY186" s="23"/>
      <c r="BZ186" s="23"/>
      <c r="CA186" s="23"/>
      <c r="CB186" s="23"/>
      <c r="CC186" s="23"/>
      <c r="CD186" s="23"/>
      <c r="CE186" s="23"/>
    </row>
    <row r="187" spans="35:83" x14ac:dyDescent="0.2">
      <c r="AI187" s="44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  <c r="BS187" s="23"/>
      <c r="BT187" s="23"/>
      <c r="BU187" s="23"/>
      <c r="BV187" s="23"/>
      <c r="BW187" s="23"/>
      <c r="BX187" s="23"/>
      <c r="BY187" s="23"/>
      <c r="BZ187" s="23"/>
      <c r="CA187" s="23"/>
      <c r="CB187" s="23"/>
      <c r="CC187" s="23"/>
      <c r="CD187" s="23"/>
      <c r="CE187" s="23"/>
    </row>
    <row r="188" spans="35:83" x14ac:dyDescent="0.2">
      <c r="AI188" s="44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  <c r="BP188" s="23"/>
      <c r="BQ188" s="23"/>
      <c r="BR188" s="23"/>
      <c r="BS188" s="23"/>
      <c r="BT188" s="23"/>
      <c r="BU188" s="23"/>
      <c r="BV188" s="23"/>
      <c r="BW188" s="23"/>
      <c r="BX188" s="23"/>
      <c r="BY188" s="23"/>
      <c r="BZ188" s="23"/>
      <c r="CA188" s="23"/>
      <c r="CB188" s="23"/>
      <c r="CC188" s="23"/>
      <c r="CD188" s="23"/>
      <c r="CE188" s="23"/>
    </row>
    <row r="189" spans="35:83" x14ac:dyDescent="0.2">
      <c r="AI189" s="44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  <c r="BP189" s="23"/>
      <c r="BQ189" s="23"/>
      <c r="BR189" s="23"/>
      <c r="BS189" s="23"/>
      <c r="BT189" s="23"/>
      <c r="BU189" s="23"/>
      <c r="BV189" s="23"/>
      <c r="BW189" s="23"/>
      <c r="BX189" s="23"/>
      <c r="BY189" s="23"/>
      <c r="BZ189" s="23"/>
      <c r="CA189" s="23"/>
      <c r="CB189" s="23"/>
      <c r="CC189" s="23"/>
      <c r="CD189" s="23"/>
      <c r="CE189" s="23"/>
    </row>
    <row r="190" spans="35:83" x14ac:dyDescent="0.2">
      <c r="AI190" s="44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Y190" s="23"/>
      <c r="BZ190" s="23"/>
      <c r="CA190" s="23"/>
      <c r="CB190" s="23"/>
      <c r="CC190" s="23"/>
      <c r="CD190" s="23"/>
      <c r="CE190" s="23"/>
    </row>
    <row r="191" spans="35:83" x14ac:dyDescent="0.2">
      <c r="AI191" s="44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  <c r="CA191" s="23"/>
      <c r="CB191" s="23"/>
      <c r="CC191" s="23"/>
      <c r="CD191" s="23"/>
      <c r="CE191" s="23"/>
    </row>
    <row r="192" spans="35:83" x14ac:dyDescent="0.2">
      <c r="AI192" s="44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</row>
    <row r="193" spans="35:83" x14ac:dyDescent="0.2">
      <c r="AI193" s="44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  <c r="BV193" s="23"/>
      <c r="BW193" s="23"/>
      <c r="BX193" s="23"/>
      <c r="BY193" s="23"/>
      <c r="BZ193" s="23"/>
      <c r="CA193" s="23"/>
      <c r="CB193" s="23"/>
      <c r="CC193" s="23"/>
      <c r="CD193" s="23"/>
      <c r="CE193" s="23"/>
    </row>
    <row r="194" spans="35:83" x14ac:dyDescent="0.2">
      <c r="AI194" s="44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</row>
    <row r="195" spans="35:83" x14ac:dyDescent="0.2">
      <c r="AI195" s="44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  <c r="CA195" s="23"/>
      <c r="CB195" s="23"/>
      <c r="CC195" s="23"/>
      <c r="CD195" s="23"/>
      <c r="CE195" s="23"/>
    </row>
    <row r="196" spans="35:83" x14ac:dyDescent="0.2">
      <c r="AI196" s="44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</row>
    <row r="197" spans="35:83" x14ac:dyDescent="0.2">
      <c r="AI197" s="44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</row>
    <row r="198" spans="35:83" x14ac:dyDescent="0.2">
      <c r="AI198" s="44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  <c r="BS198" s="23"/>
      <c r="BT198" s="23"/>
      <c r="BU198" s="23"/>
      <c r="BV198" s="23"/>
      <c r="BW198" s="23"/>
      <c r="BX198" s="23"/>
      <c r="BY198" s="23"/>
      <c r="BZ198" s="23"/>
      <c r="CA198" s="23"/>
      <c r="CB198" s="23"/>
      <c r="CC198" s="23"/>
      <c r="CD198" s="23"/>
      <c r="CE198" s="23"/>
    </row>
    <row r="199" spans="35:83" x14ac:dyDescent="0.2">
      <c r="AI199" s="44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</row>
    <row r="200" spans="35:83" x14ac:dyDescent="0.2">
      <c r="AI200" s="44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  <c r="CA200" s="23"/>
      <c r="CB200" s="23"/>
      <c r="CC200" s="23"/>
      <c r="CD200" s="23"/>
      <c r="CE200" s="23"/>
    </row>
    <row r="201" spans="35:83" x14ac:dyDescent="0.2">
      <c r="AI201" s="44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  <c r="BP201" s="23"/>
      <c r="BQ201" s="23"/>
      <c r="BR201" s="23"/>
      <c r="BS201" s="23"/>
      <c r="BT201" s="23"/>
      <c r="BU201" s="23"/>
      <c r="BV201" s="23"/>
      <c r="BW201" s="23"/>
      <c r="BX201" s="23"/>
      <c r="BY201" s="23"/>
      <c r="BZ201" s="23"/>
      <c r="CA201" s="23"/>
      <c r="CB201" s="23"/>
      <c r="CC201" s="23"/>
      <c r="CD201" s="23"/>
      <c r="CE201" s="23"/>
    </row>
    <row r="202" spans="35:83" x14ac:dyDescent="0.2">
      <c r="AI202" s="44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  <c r="BS202" s="23"/>
      <c r="BT202" s="23"/>
      <c r="BU202" s="23"/>
      <c r="BV202" s="23"/>
      <c r="BW202" s="23"/>
      <c r="BX202" s="23"/>
      <c r="BY202" s="23"/>
      <c r="BZ202" s="23"/>
      <c r="CA202" s="23"/>
      <c r="CB202" s="23"/>
      <c r="CC202" s="23"/>
      <c r="CD202" s="23"/>
      <c r="CE202" s="23"/>
    </row>
    <row r="203" spans="35:83" x14ac:dyDescent="0.2">
      <c r="AI203" s="44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  <c r="BV203" s="23"/>
      <c r="BW203" s="23"/>
      <c r="BX203" s="23"/>
      <c r="BY203" s="23"/>
      <c r="BZ203" s="23"/>
      <c r="CA203" s="23"/>
      <c r="CB203" s="23"/>
      <c r="CC203" s="23"/>
      <c r="CD203" s="23"/>
      <c r="CE203" s="23"/>
    </row>
    <row r="204" spans="35:83" x14ac:dyDescent="0.2">
      <c r="AI204" s="44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  <c r="BP204" s="23"/>
      <c r="BQ204" s="23"/>
      <c r="BR204" s="23"/>
      <c r="BS204" s="23"/>
      <c r="BT204" s="23"/>
      <c r="BU204" s="23"/>
      <c r="BV204" s="23"/>
      <c r="BW204" s="23"/>
      <c r="BX204" s="23"/>
      <c r="BY204" s="23"/>
      <c r="BZ204" s="23"/>
      <c r="CA204" s="23"/>
      <c r="CB204" s="23"/>
      <c r="CC204" s="23"/>
      <c r="CD204" s="23"/>
      <c r="CE204" s="23"/>
    </row>
    <row r="205" spans="35:83" x14ac:dyDescent="0.2">
      <c r="AI205" s="44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  <c r="BP205" s="23"/>
      <c r="BQ205" s="23"/>
      <c r="BR205" s="23"/>
      <c r="BS205" s="23"/>
      <c r="BT205" s="23"/>
      <c r="BU205" s="23"/>
      <c r="BV205" s="23"/>
      <c r="BW205" s="23"/>
      <c r="BX205" s="23"/>
      <c r="BY205" s="23"/>
      <c r="BZ205" s="23"/>
      <c r="CA205" s="23"/>
      <c r="CB205" s="23"/>
      <c r="CC205" s="23"/>
      <c r="CD205" s="23"/>
      <c r="CE205" s="23"/>
    </row>
    <row r="206" spans="35:83" x14ac:dyDescent="0.2">
      <c r="AI206" s="44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  <c r="CA206" s="23"/>
      <c r="CB206" s="23"/>
      <c r="CC206" s="23"/>
      <c r="CD206" s="23"/>
      <c r="CE206" s="23"/>
    </row>
    <row r="207" spans="35:83" x14ac:dyDescent="0.2">
      <c r="AI207" s="44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  <c r="CA207" s="23"/>
      <c r="CB207" s="23"/>
      <c r="CC207" s="23"/>
      <c r="CD207" s="23"/>
      <c r="CE207" s="23"/>
    </row>
    <row r="208" spans="35:83" x14ac:dyDescent="0.2">
      <c r="AI208" s="44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  <c r="BP208" s="23"/>
      <c r="BQ208" s="23"/>
      <c r="BR208" s="23"/>
      <c r="BS208" s="23"/>
      <c r="BT208" s="23"/>
      <c r="BU208" s="23"/>
      <c r="BV208" s="23"/>
      <c r="BW208" s="23"/>
      <c r="BX208" s="23"/>
      <c r="BY208" s="23"/>
      <c r="BZ208" s="23"/>
      <c r="CA208" s="23"/>
      <c r="CB208" s="23"/>
      <c r="CC208" s="23"/>
      <c r="CD208" s="23"/>
      <c r="CE208" s="23"/>
    </row>
    <row r="209" spans="35:83" x14ac:dyDescent="0.2">
      <c r="AI209" s="44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  <c r="BP209" s="23"/>
      <c r="BQ209" s="23"/>
      <c r="BR209" s="23"/>
      <c r="BS209" s="23"/>
      <c r="BT209" s="23"/>
      <c r="BU209" s="23"/>
      <c r="BV209" s="23"/>
      <c r="BW209" s="23"/>
      <c r="BX209" s="23"/>
      <c r="BY209" s="23"/>
      <c r="BZ209" s="23"/>
      <c r="CA209" s="23"/>
      <c r="CB209" s="23"/>
      <c r="CC209" s="23"/>
      <c r="CD209" s="23"/>
      <c r="CE209" s="23"/>
    </row>
    <row r="210" spans="35:83" x14ac:dyDescent="0.2">
      <c r="AI210" s="44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  <c r="BV210" s="23"/>
      <c r="BW210" s="23"/>
      <c r="BX210" s="23"/>
      <c r="BY210" s="23"/>
      <c r="BZ210" s="23"/>
      <c r="CA210" s="23"/>
      <c r="CB210" s="23"/>
      <c r="CC210" s="23"/>
      <c r="CD210" s="23"/>
      <c r="CE210" s="23"/>
    </row>
    <row r="211" spans="35:83" x14ac:dyDescent="0.2">
      <c r="AI211" s="44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  <c r="BP211" s="23"/>
      <c r="BQ211" s="23"/>
      <c r="BR211" s="23"/>
      <c r="BS211" s="23"/>
      <c r="BT211" s="23"/>
      <c r="BU211" s="23"/>
      <c r="BV211" s="23"/>
      <c r="BW211" s="23"/>
      <c r="BX211" s="23"/>
      <c r="BY211" s="23"/>
      <c r="BZ211" s="23"/>
      <c r="CA211" s="23"/>
      <c r="CB211" s="23"/>
      <c r="CC211" s="23"/>
      <c r="CD211" s="23"/>
      <c r="CE211" s="23"/>
    </row>
    <row r="212" spans="35:83" x14ac:dyDescent="0.2">
      <c r="AI212" s="44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  <c r="BP212" s="23"/>
      <c r="BQ212" s="23"/>
      <c r="BR212" s="23"/>
      <c r="BS212" s="23"/>
      <c r="BT212" s="23"/>
      <c r="BU212" s="23"/>
      <c r="BV212" s="23"/>
      <c r="BW212" s="23"/>
      <c r="BX212" s="23"/>
      <c r="BY212" s="23"/>
      <c r="BZ212" s="23"/>
      <c r="CA212" s="23"/>
      <c r="CB212" s="23"/>
      <c r="CC212" s="23"/>
      <c r="CD212" s="23"/>
      <c r="CE212" s="23"/>
    </row>
    <row r="213" spans="35:83" x14ac:dyDescent="0.2">
      <c r="AI213" s="44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  <c r="BP213" s="23"/>
      <c r="BQ213" s="23"/>
      <c r="BR213" s="23"/>
      <c r="BS213" s="23"/>
      <c r="BT213" s="23"/>
      <c r="BU213" s="23"/>
      <c r="BV213" s="23"/>
      <c r="BW213" s="23"/>
      <c r="BX213" s="23"/>
      <c r="BY213" s="23"/>
      <c r="BZ213" s="23"/>
      <c r="CA213" s="23"/>
      <c r="CB213" s="23"/>
      <c r="CC213" s="23"/>
      <c r="CD213" s="23"/>
      <c r="CE213" s="23"/>
    </row>
    <row r="214" spans="35:83" x14ac:dyDescent="0.2">
      <c r="AI214" s="44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  <c r="CA214" s="23"/>
      <c r="CB214" s="23"/>
      <c r="CC214" s="23"/>
      <c r="CD214" s="23"/>
      <c r="CE214" s="23"/>
    </row>
    <row r="215" spans="35:83" x14ac:dyDescent="0.2">
      <c r="AI215" s="44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</row>
    <row r="216" spans="35:83" x14ac:dyDescent="0.2">
      <c r="AI216" s="44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  <c r="BX216" s="23"/>
      <c r="BY216" s="23"/>
      <c r="BZ216" s="23"/>
      <c r="CA216" s="23"/>
      <c r="CB216" s="23"/>
      <c r="CC216" s="23"/>
      <c r="CD216" s="23"/>
      <c r="CE216" s="23"/>
    </row>
    <row r="217" spans="35:83" x14ac:dyDescent="0.2">
      <c r="AI217" s="44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  <c r="CA217" s="23"/>
      <c r="CB217" s="23"/>
      <c r="CC217" s="23"/>
      <c r="CD217" s="23"/>
      <c r="CE217" s="23"/>
    </row>
    <row r="218" spans="35:83" x14ac:dyDescent="0.2">
      <c r="AI218" s="44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  <c r="CA218" s="23"/>
      <c r="CB218" s="23"/>
      <c r="CC218" s="23"/>
      <c r="CD218" s="23"/>
      <c r="CE218" s="23"/>
    </row>
    <row r="219" spans="35:83" x14ac:dyDescent="0.2">
      <c r="AI219" s="44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  <c r="CA219" s="23"/>
      <c r="CB219" s="23"/>
      <c r="CC219" s="23"/>
      <c r="CD219" s="23"/>
      <c r="CE219" s="23"/>
    </row>
    <row r="220" spans="35:83" x14ac:dyDescent="0.2">
      <c r="AI220" s="44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  <c r="CA220" s="23"/>
      <c r="CB220" s="23"/>
      <c r="CC220" s="23"/>
      <c r="CD220" s="23"/>
      <c r="CE220" s="23"/>
    </row>
    <row r="221" spans="35:83" x14ac:dyDescent="0.2">
      <c r="AI221" s="44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  <c r="CA221" s="23"/>
      <c r="CB221" s="23"/>
      <c r="CC221" s="23"/>
      <c r="CD221" s="23"/>
      <c r="CE221" s="23"/>
    </row>
    <row r="222" spans="35:83" x14ac:dyDescent="0.2">
      <c r="AI222" s="44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  <c r="CA222" s="23"/>
      <c r="CB222" s="23"/>
      <c r="CC222" s="23"/>
      <c r="CD222" s="23"/>
      <c r="CE222" s="23"/>
    </row>
    <row r="223" spans="35:83" x14ac:dyDescent="0.2">
      <c r="AI223" s="44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  <c r="CA223" s="23"/>
      <c r="CB223" s="23"/>
      <c r="CC223" s="23"/>
      <c r="CD223" s="23"/>
      <c r="CE223" s="23"/>
    </row>
    <row r="224" spans="35:83" x14ac:dyDescent="0.2">
      <c r="AI224" s="44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  <c r="CA224" s="23"/>
      <c r="CB224" s="23"/>
      <c r="CC224" s="23"/>
      <c r="CD224" s="23"/>
      <c r="CE224" s="23"/>
    </row>
    <row r="225" spans="35:83" x14ac:dyDescent="0.2">
      <c r="AI225" s="44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  <c r="CA225" s="23"/>
      <c r="CB225" s="23"/>
      <c r="CC225" s="23"/>
      <c r="CD225" s="23"/>
      <c r="CE225" s="23"/>
    </row>
    <row r="226" spans="35:83" x14ac:dyDescent="0.2">
      <c r="AI226" s="44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  <c r="BV226" s="23"/>
      <c r="BW226" s="23"/>
      <c r="BX226" s="23"/>
      <c r="BY226" s="23"/>
      <c r="BZ226" s="23"/>
      <c r="CA226" s="23"/>
      <c r="CB226" s="23"/>
      <c r="CC226" s="23"/>
      <c r="CD226" s="23"/>
      <c r="CE226" s="23"/>
    </row>
    <row r="227" spans="35:83" x14ac:dyDescent="0.2">
      <c r="AI227" s="44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  <c r="BV227" s="23"/>
      <c r="BW227" s="23"/>
      <c r="BX227" s="23"/>
      <c r="BY227" s="23"/>
      <c r="BZ227" s="23"/>
      <c r="CA227" s="23"/>
      <c r="CB227" s="23"/>
      <c r="CC227" s="23"/>
      <c r="CD227" s="23"/>
      <c r="CE227" s="23"/>
    </row>
    <row r="228" spans="35:83" x14ac:dyDescent="0.2">
      <c r="AI228" s="44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/>
      <c r="BT228" s="23"/>
      <c r="BU228" s="23"/>
      <c r="BV228" s="23"/>
      <c r="BW228" s="23"/>
      <c r="BX228" s="23"/>
      <c r="BY228" s="23"/>
      <c r="BZ228" s="23"/>
      <c r="CA228" s="23"/>
      <c r="CB228" s="23"/>
      <c r="CC228" s="23"/>
      <c r="CD228" s="23"/>
      <c r="CE228" s="23"/>
    </row>
    <row r="229" spans="35:83" x14ac:dyDescent="0.2">
      <c r="AI229" s="44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  <c r="BV229" s="23"/>
      <c r="BW229" s="23"/>
      <c r="BX229" s="23"/>
      <c r="BY229" s="23"/>
      <c r="BZ229" s="23"/>
      <c r="CA229" s="23"/>
      <c r="CB229" s="23"/>
      <c r="CC229" s="23"/>
      <c r="CD229" s="23"/>
      <c r="CE229" s="23"/>
    </row>
    <row r="230" spans="35:83" x14ac:dyDescent="0.2">
      <c r="AI230" s="44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</row>
    <row r="231" spans="35:83" x14ac:dyDescent="0.2">
      <c r="AI231" s="44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</row>
    <row r="232" spans="35:83" x14ac:dyDescent="0.2">
      <c r="AI232" s="44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  <c r="CA232" s="23"/>
      <c r="CB232" s="23"/>
      <c r="CC232" s="23"/>
      <c r="CD232" s="23"/>
      <c r="CE232" s="23"/>
    </row>
    <row r="233" spans="35:83" x14ac:dyDescent="0.2">
      <c r="AI233" s="44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  <c r="CA233" s="23"/>
      <c r="CB233" s="23"/>
      <c r="CC233" s="23"/>
      <c r="CD233" s="23"/>
      <c r="CE233" s="23"/>
    </row>
    <row r="234" spans="35:83" x14ac:dyDescent="0.2">
      <c r="AI234" s="44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23"/>
      <c r="BY234" s="23"/>
      <c r="BZ234" s="23"/>
      <c r="CA234" s="23"/>
      <c r="CB234" s="23"/>
      <c r="CC234" s="23"/>
      <c r="CD234" s="23"/>
      <c r="CE234" s="23"/>
    </row>
    <row r="235" spans="35:83" x14ac:dyDescent="0.2">
      <c r="AI235" s="44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  <c r="BY235" s="23"/>
      <c r="BZ235" s="23"/>
      <c r="CA235" s="23"/>
      <c r="CB235" s="23"/>
      <c r="CC235" s="23"/>
      <c r="CD235" s="23"/>
      <c r="CE235" s="23"/>
    </row>
    <row r="236" spans="35:83" x14ac:dyDescent="0.2">
      <c r="AI236" s="44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  <c r="BX236" s="23"/>
      <c r="BY236" s="23"/>
      <c r="BZ236" s="23"/>
      <c r="CA236" s="23"/>
      <c r="CB236" s="23"/>
      <c r="CC236" s="23"/>
      <c r="CD236" s="23"/>
      <c r="CE236" s="23"/>
    </row>
    <row r="237" spans="35:83" x14ac:dyDescent="0.2">
      <c r="AI237" s="44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  <c r="BV237" s="23"/>
      <c r="BW237" s="23"/>
      <c r="BX237" s="23"/>
      <c r="BY237" s="23"/>
      <c r="BZ237" s="23"/>
      <c r="CA237" s="23"/>
      <c r="CB237" s="23"/>
      <c r="CC237" s="23"/>
      <c r="CD237" s="23"/>
      <c r="CE237" s="23"/>
    </row>
    <row r="238" spans="35:83" x14ac:dyDescent="0.2">
      <c r="AI238" s="44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  <c r="BX238" s="23"/>
      <c r="BY238" s="23"/>
      <c r="BZ238" s="23"/>
      <c r="CA238" s="23"/>
      <c r="CB238" s="23"/>
      <c r="CC238" s="23"/>
      <c r="CD238" s="23"/>
      <c r="CE238" s="23"/>
    </row>
    <row r="239" spans="35:83" x14ac:dyDescent="0.2">
      <c r="AI239" s="44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  <c r="BX239" s="23"/>
      <c r="BY239" s="23"/>
      <c r="BZ239" s="23"/>
      <c r="CA239" s="23"/>
      <c r="CB239" s="23"/>
      <c r="CC239" s="23"/>
      <c r="CD239" s="23"/>
      <c r="CE239" s="23"/>
    </row>
    <row r="240" spans="35:83" x14ac:dyDescent="0.2">
      <c r="AI240" s="44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23"/>
      <c r="BW240" s="23"/>
      <c r="BX240" s="23"/>
      <c r="BY240" s="23"/>
      <c r="BZ240" s="23"/>
      <c r="CA240" s="23"/>
      <c r="CB240" s="23"/>
      <c r="CC240" s="23"/>
      <c r="CD240" s="23"/>
      <c r="CE240" s="23"/>
    </row>
    <row r="241" spans="35:83" x14ac:dyDescent="0.2">
      <c r="AI241" s="44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  <c r="BT241" s="23"/>
      <c r="BU241" s="23"/>
      <c r="BV241" s="23"/>
      <c r="BW241" s="23"/>
      <c r="BX241" s="23"/>
      <c r="BY241" s="23"/>
      <c r="BZ241" s="23"/>
      <c r="CA241" s="23"/>
      <c r="CB241" s="23"/>
      <c r="CC241" s="23"/>
      <c r="CD241" s="23"/>
      <c r="CE241" s="23"/>
    </row>
    <row r="242" spans="35:83" x14ac:dyDescent="0.2">
      <c r="AI242" s="44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  <c r="BT242" s="23"/>
      <c r="BU242" s="23"/>
      <c r="BV242" s="23"/>
      <c r="BW242" s="23"/>
      <c r="BX242" s="23"/>
      <c r="BY242" s="23"/>
      <c r="BZ242" s="23"/>
      <c r="CA242" s="23"/>
      <c r="CB242" s="23"/>
      <c r="CC242" s="23"/>
      <c r="CD242" s="23"/>
      <c r="CE242" s="23"/>
    </row>
    <row r="243" spans="35:83" x14ac:dyDescent="0.2">
      <c r="AI243" s="44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  <c r="BU243" s="23"/>
      <c r="BV243" s="23"/>
      <c r="BW243" s="23"/>
      <c r="BX243" s="23"/>
      <c r="BY243" s="23"/>
      <c r="BZ243" s="23"/>
      <c r="CA243" s="23"/>
      <c r="CB243" s="23"/>
      <c r="CC243" s="23"/>
      <c r="CD243" s="23"/>
      <c r="CE243" s="23"/>
    </row>
    <row r="244" spans="35:83" x14ac:dyDescent="0.2">
      <c r="AI244" s="44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  <c r="BS244" s="23"/>
      <c r="BT244" s="23"/>
      <c r="BU244" s="23"/>
      <c r="BV244" s="23"/>
      <c r="BW244" s="23"/>
      <c r="BX244" s="23"/>
      <c r="BY244" s="23"/>
      <c r="BZ244" s="23"/>
      <c r="CA244" s="23"/>
      <c r="CB244" s="23"/>
      <c r="CC244" s="23"/>
      <c r="CD244" s="23"/>
      <c r="CE244" s="23"/>
    </row>
    <row r="245" spans="35:83" x14ac:dyDescent="0.2">
      <c r="AI245" s="44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  <c r="BT245" s="23"/>
      <c r="BU245" s="23"/>
      <c r="BV245" s="23"/>
      <c r="BW245" s="23"/>
      <c r="BX245" s="23"/>
      <c r="BY245" s="23"/>
      <c r="BZ245" s="23"/>
      <c r="CA245" s="23"/>
      <c r="CB245" s="23"/>
      <c r="CC245" s="23"/>
      <c r="CD245" s="23"/>
      <c r="CE245" s="23"/>
    </row>
    <row r="246" spans="35:83" x14ac:dyDescent="0.2">
      <c r="AI246" s="44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  <c r="BS246" s="23"/>
      <c r="BT246" s="23"/>
      <c r="BU246" s="23"/>
      <c r="BV246" s="23"/>
      <c r="BW246" s="23"/>
      <c r="BX246" s="23"/>
      <c r="BY246" s="23"/>
      <c r="BZ246" s="23"/>
      <c r="CA246" s="23"/>
      <c r="CB246" s="23"/>
      <c r="CC246" s="23"/>
      <c r="CD246" s="23"/>
      <c r="CE246" s="23"/>
    </row>
    <row r="247" spans="35:83" x14ac:dyDescent="0.2">
      <c r="AI247" s="44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/>
      <c r="BU247" s="23"/>
      <c r="BV247" s="23"/>
      <c r="BW247" s="23"/>
      <c r="BX247" s="23"/>
      <c r="BY247" s="23"/>
      <c r="BZ247" s="23"/>
      <c r="CA247" s="23"/>
      <c r="CB247" s="23"/>
      <c r="CC247" s="23"/>
      <c r="CD247" s="23"/>
      <c r="CE247" s="23"/>
    </row>
    <row r="248" spans="35:83" x14ac:dyDescent="0.2">
      <c r="AI248" s="44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  <c r="BP248" s="23"/>
      <c r="BQ248" s="23"/>
      <c r="BR248" s="23"/>
      <c r="BS248" s="23"/>
      <c r="BT248" s="23"/>
      <c r="BU248" s="23"/>
      <c r="BV248" s="23"/>
      <c r="BW248" s="23"/>
      <c r="BX248" s="23"/>
      <c r="BY248" s="23"/>
      <c r="BZ248" s="23"/>
      <c r="CA248" s="23"/>
      <c r="CB248" s="23"/>
      <c r="CC248" s="23"/>
      <c r="CD248" s="23"/>
      <c r="CE248" s="23"/>
    </row>
    <row r="249" spans="35:83" x14ac:dyDescent="0.2">
      <c r="AI249" s="44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  <c r="BS249" s="23"/>
      <c r="BT249" s="23"/>
      <c r="BU249" s="23"/>
      <c r="BV249" s="23"/>
      <c r="BW249" s="23"/>
      <c r="BX249" s="23"/>
      <c r="BY249" s="23"/>
      <c r="BZ249" s="23"/>
      <c r="CA249" s="23"/>
      <c r="CB249" s="23"/>
      <c r="CC249" s="23"/>
      <c r="CD249" s="23"/>
      <c r="CE249" s="23"/>
    </row>
    <row r="250" spans="35:83" x14ac:dyDescent="0.2">
      <c r="AI250" s="44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  <c r="BS250" s="23"/>
      <c r="BT250" s="23"/>
      <c r="BU250" s="23"/>
      <c r="BV250" s="23"/>
      <c r="BW250" s="23"/>
      <c r="BX250" s="23"/>
      <c r="BY250" s="23"/>
      <c r="BZ250" s="23"/>
      <c r="CA250" s="23"/>
      <c r="CB250" s="23"/>
      <c r="CC250" s="23"/>
      <c r="CD250" s="23"/>
      <c r="CE250" s="23"/>
    </row>
    <row r="251" spans="35:83" x14ac:dyDescent="0.2">
      <c r="AI251" s="44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  <c r="BS251" s="23"/>
      <c r="BT251" s="23"/>
      <c r="BU251" s="23"/>
      <c r="BV251" s="23"/>
      <c r="BW251" s="23"/>
      <c r="BX251" s="23"/>
      <c r="BY251" s="23"/>
      <c r="BZ251" s="23"/>
      <c r="CA251" s="23"/>
      <c r="CB251" s="23"/>
      <c r="CC251" s="23"/>
      <c r="CD251" s="23"/>
      <c r="CE251" s="23"/>
    </row>
    <row r="252" spans="35:83" x14ac:dyDescent="0.2">
      <c r="AI252" s="44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  <c r="BX252" s="23"/>
      <c r="BY252" s="23"/>
      <c r="BZ252" s="23"/>
      <c r="CA252" s="23"/>
      <c r="CB252" s="23"/>
      <c r="CC252" s="23"/>
      <c r="CD252" s="23"/>
      <c r="CE252" s="23"/>
    </row>
    <row r="253" spans="35:83" x14ac:dyDescent="0.2">
      <c r="AI253" s="44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  <c r="BS253" s="23"/>
      <c r="BT253" s="23"/>
      <c r="BU253" s="23"/>
      <c r="BV253" s="23"/>
      <c r="BW253" s="23"/>
      <c r="BX253" s="23"/>
      <c r="BY253" s="23"/>
      <c r="BZ253" s="23"/>
      <c r="CA253" s="23"/>
      <c r="CB253" s="23"/>
      <c r="CC253" s="23"/>
      <c r="CD253" s="23"/>
      <c r="CE253" s="23"/>
    </row>
    <row r="254" spans="35:83" x14ac:dyDescent="0.2">
      <c r="AI254" s="44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</row>
    <row r="255" spans="35:83" x14ac:dyDescent="0.2">
      <c r="AI255" s="44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</row>
    <row r="256" spans="35:83" x14ac:dyDescent="0.2">
      <c r="AI256" s="44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</row>
    <row r="257" spans="35:83" x14ac:dyDescent="0.2">
      <c r="AI257" s="44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</row>
    <row r="258" spans="35:83" x14ac:dyDescent="0.2">
      <c r="AI258" s="44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</row>
    <row r="259" spans="35:83" x14ac:dyDescent="0.2">
      <c r="AI259" s="44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</row>
    <row r="260" spans="35:83" x14ac:dyDescent="0.2">
      <c r="AI260" s="44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</row>
    <row r="261" spans="35:83" x14ac:dyDescent="0.2">
      <c r="AI261" s="44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  <c r="BP261" s="23"/>
      <c r="BQ261" s="23"/>
      <c r="BR261" s="23"/>
      <c r="BS261" s="23"/>
      <c r="BT261" s="23"/>
      <c r="BU261" s="23"/>
      <c r="BV261" s="23"/>
      <c r="BW261" s="23"/>
      <c r="BX261" s="23"/>
      <c r="BY261" s="23"/>
      <c r="BZ261" s="23"/>
      <c r="CA261" s="23"/>
      <c r="CB261" s="23"/>
      <c r="CC261" s="23"/>
      <c r="CD261" s="23"/>
      <c r="CE261" s="23"/>
    </row>
    <row r="262" spans="35:83" x14ac:dyDescent="0.2">
      <c r="AI262" s="44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  <c r="BP262" s="23"/>
      <c r="BQ262" s="23"/>
      <c r="BR262" s="23"/>
      <c r="BS262" s="23"/>
      <c r="BT262" s="23"/>
      <c r="BU262" s="23"/>
      <c r="BV262" s="23"/>
      <c r="BW262" s="23"/>
      <c r="BX262" s="23"/>
      <c r="BY262" s="23"/>
      <c r="BZ262" s="23"/>
      <c r="CA262" s="23"/>
      <c r="CB262" s="23"/>
      <c r="CC262" s="23"/>
      <c r="CD262" s="23"/>
      <c r="CE262" s="23"/>
    </row>
    <row r="263" spans="35:83" x14ac:dyDescent="0.2">
      <c r="AI263" s="44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  <c r="BP263" s="23"/>
      <c r="BQ263" s="23"/>
      <c r="BR263" s="23"/>
      <c r="BS263" s="23"/>
      <c r="BT263" s="23"/>
      <c r="BU263" s="23"/>
      <c r="BV263" s="23"/>
      <c r="BW263" s="23"/>
      <c r="BX263" s="23"/>
      <c r="BY263" s="23"/>
      <c r="BZ263" s="23"/>
      <c r="CA263" s="23"/>
      <c r="CB263" s="23"/>
      <c r="CC263" s="23"/>
      <c r="CD263" s="23"/>
      <c r="CE263" s="23"/>
    </row>
    <row r="264" spans="35:83" x14ac:dyDescent="0.2">
      <c r="AI264" s="44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  <c r="BP264" s="23"/>
      <c r="BQ264" s="23"/>
      <c r="BR264" s="23"/>
      <c r="BS264" s="23"/>
      <c r="BT264" s="23"/>
      <c r="BU264" s="23"/>
      <c r="BV264" s="23"/>
      <c r="BW264" s="23"/>
      <c r="BX264" s="23"/>
      <c r="BY264" s="23"/>
      <c r="BZ264" s="23"/>
      <c r="CA264" s="23"/>
      <c r="CB264" s="23"/>
      <c r="CC264" s="23"/>
      <c r="CD264" s="23"/>
      <c r="CE264" s="23"/>
    </row>
    <row r="265" spans="35:83" x14ac:dyDescent="0.2">
      <c r="AI265" s="44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  <c r="BT265" s="23"/>
      <c r="BU265" s="23"/>
      <c r="BV265" s="23"/>
      <c r="BW265" s="23"/>
      <c r="BX265" s="23"/>
      <c r="BY265" s="23"/>
      <c r="BZ265" s="23"/>
      <c r="CA265" s="23"/>
      <c r="CB265" s="23"/>
      <c r="CC265" s="23"/>
      <c r="CD265" s="23"/>
      <c r="CE265" s="23"/>
    </row>
    <row r="266" spans="35:83" x14ac:dyDescent="0.2">
      <c r="AI266" s="44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  <c r="BT266" s="23"/>
      <c r="BU266" s="23"/>
      <c r="BV266" s="23"/>
      <c r="BW266" s="23"/>
      <c r="BX266" s="23"/>
      <c r="BY266" s="23"/>
      <c r="BZ266" s="23"/>
      <c r="CA266" s="23"/>
      <c r="CB266" s="23"/>
      <c r="CC266" s="23"/>
      <c r="CD266" s="23"/>
      <c r="CE266" s="23"/>
    </row>
    <row r="267" spans="35:83" x14ac:dyDescent="0.2">
      <c r="AI267" s="44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  <c r="BS267" s="23"/>
      <c r="BT267" s="23"/>
      <c r="BU267" s="23"/>
      <c r="BV267" s="23"/>
      <c r="BW267" s="23"/>
      <c r="BX267" s="23"/>
      <c r="BY267" s="23"/>
      <c r="BZ267" s="23"/>
      <c r="CA267" s="23"/>
      <c r="CB267" s="23"/>
      <c r="CC267" s="23"/>
      <c r="CD267" s="23"/>
      <c r="CE267" s="23"/>
    </row>
    <row r="268" spans="35:83" x14ac:dyDescent="0.2">
      <c r="AI268" s="44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  <c r="BS268" s="23"/>
      <c r="BT268" s="23"/>
      <c r="BU268" s="23"/>
      <c r="BV268" s="23"/>
      <c r="BW268" s="23"/>
      <c r="BX268" s="23"/>
      <c r="BY268" s="23"/>
      <c r="BZ268" s="23"/>
      <c r="CA268" s="23"/>
      <c r="CB268" s="23"/>
      <c r="CC268" s="23"/>
      <c r="CD268" s="23"/>
      <c r="CE268" s="23"/>
    </row>
    <row r="269" spans="35:83" x14ac:dyDescent="0.2">
      <c r="AI269" s="44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  <c r="BQ269" s="23"/>
      <c r="BR269" s="23"/>
      <c r="BS269" s="23"/>
      <c r="BT269" s="23"/>
      <c r="BU269" s="23"/>
      <c r="BV269" s="23"/>
      <c r="BW269" s="23"/>
      <c r="BX269" s="23"/>
      <c r="BY269" s="23"/>
      <c r="BZ269" s="23"/>
      <c r="CA269" s="23"/>
      <c r="CB269" s="23"/>
      <c r="CC269" s="23"/>
      <c r="CD269" s="23"/>
      <c r="CE269" s="23"/>
    </row>
    <row r="270" spans="35:83" x14ac:dyDescent="0.2">
      <c r="AI270" s="44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  <c r="BP270" s="23"/>
      <c r="BQ270" s="23"/>
      <c r="BR270" s="23"/>
      <c r="BS270" s="23"/>
      <c r="BT270" s="23"/>
      <c r="BU270" s="23"/>
      <c r="BV270" s="23"/>
      <c r="BW270" s="23"/>
      <c r="BX270" s="23"/>
      <c r="BY270" s="23"/>
      <c r="BZ270" s="23"/>
      <c r="CA270" s="23"/>
      <c r="CB270" s="23"/>
      <c r="CC270" s="23"/>
      <c r="CD270" s="23"/>
      <c r="CE270" s="23"/>
    </row>
    <row r="271" spans="35:83" x14ac:dyDescent="0.2">
      <c r="AI271" s="44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  <c r="BP271" s="23"/>
      <c r="BQ271" s="23"/>
      <c r="BR271" s="23"/>
      <c r="BS271" s="23"/>
      <c r="BT271" s="23"/>
      <c r="BU271" s="23"/>
      <c r="BV271" s="23"/>
      <c r="BW271" s="23"/>
      <c r="BX271" s="23"/>
      <c r="BY271" s="23"/>
      <c r="BZ271" s="23"/>
      <c r="CA271" s="23"/>
      <c r="CB271" s="23"/>
      <c r="CC271" s="23"/>
      <c r="CD271" s="23"/>
      <c r="CE271" s="23"/>
    </row>
    <row r="272" spans="35:83" x14ac:dyDescent="0.2">
      <c r="AI272" s="44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3"/>
      <c r="BP272" s="23"/>
      <c r="BQ272" s="23"/>
      <c r="BR272" s="23"/>
      <c r="BS272" s="23"/>
      <c r="BT272" s="23"/>
      <c r="BU272" s="23"/>
      <c r="BV272" s="23"/>
      <c r="BW272" s="23"/>
      <c r="BX272" s="23"/>
      <c r="BY272" s="23"/>
      <c r="BZ272" s="23"/>
      <c r="CA272" s="23"/>
      <c r="CB272" s="23"/>
      <c r="CC272" s="23"/>
      <c r="CD272" s="23"/>
      <c r="CE272" s="23"/>
    </row>
    <row r="273" spans="35:83" x14ac:dyDescent="0.2">
      <c r="AI273" s="44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  <c r="BP273" s="23"/>
      <c r="BQ273" s="23"/>
      <c r="BR273" s="23"/>
      <c r="BS273" s="23"/>
      <c r="BT273" s="23"/>
      <c r="BU273" s="23"/>
      <c r="BV273" s="23"/>
      <c r="BW273" s="23"/>
      <c r="BX273" s="23"/>
      <c r="BY273" s="23"/>
      <c r="BZ273" s="23"/>
      <c r="CA273" s="23"/>
      <c r="CB273" s="23"/>
      <c r="CC273" s="23"/>
      <c r="CD273" s="23"/>
      <c r="CE273" s="23"/>
    </row>
    <row r="274" spans="35:83" x14ac:dyDescent="0.2">
      <c r="AI274" s="44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  <c r="BP274" s="23"/>
      <c r="BQ274" s="23"/>
      <c r="BR274" s="23"/>
      <c r="BS274" s="23"/>
      <c r="BT274" s="23"/>
      <c r="BU274" s="23"/>
      <c r="BV274" s="23"/>
      <c r="BW274" s="23"/>
      <c r="BX274" s="23"/>
      <c r="BY274" s="23"/>
      <c r="BZ274" s="23"/>
      <c r="CA274" s="23"/>
      <c r="CB274" s="23"/>
      <c r="CC274" s="23"/>
      <c r="CD274" s="23"/>
      <c r="CE274" s="23"/>
    </row>
    <row r="275" spans="35:83" x14ac:dyDescent="0.2">
      <c r="AI275" s="44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  <c r="BS275" s="23"/>
      <c r="BT275" s="23"/>
      <c r="BU275" s="23"/>
      <c r="BV275" s="23"/>
      <c r="BW275" s="23"/>
      <c r="BX275" s="23"/>
      <c r="BY275" s="23"/>
      <c r="BZ275" s="23"/>
      <c r="CA275" s="23"/>
      <c r="CB275" s="23"/>
      <c r="CC275" s="23"/>
      <c r="CD275" s="23"/>
      <c r="CE275" s="23"/>
    </row>
    <row r="276" spans="35:83" x14ac:dyDescent="0.2">
      <c r="AI276" s="44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  <c r="BP276" s="23"/>
      <c r="BQ276" s="23"/>
      <c r="BR276" s="23"/>
      <c r="BS276" s="23"/>
      <c r="BT276" s="23"/>
      <c r="BU276" s="23"/>
      <c r="BV276" s="23"/>
      <c r="BW276" s="23"/>
      <c r="BX276" s="23"/>
      <c r="BY276" s="23"/>
      <c r="BZ276" s="23"/>
      <c r="CA276" s="23"/>
      <c r="CB276" s="23"/>
      <c r="CC276" s="23"/>
      <c r="CD276" s="23"/>
      <c r="CE276" s="23"/>
    </row>
    <row r="277" spans="35:83" x14ac:dyDescent="0.2">
      <c r="AI277" s="44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  <c r="BP277" s="23"/>
      <c r="BQ277" s="23"/>
      <c r="BR277" s="23"/>
      <c r="BS277" s="23"/>
      <c r="BT277" s="23"/>
      <c r="BU277" s="23"/>
      <c r="BV277" s="23"/>
      <c r="BW277" s="23"/>
      <c r="BX277" s="23"/>
      <c r="BY277" s="23"/>
      <c r="BZ277" s="23"/>
      <c r="CA277" s="23"/>
      <c r="CB277" s="23"/>
      <c r="CC277" s="23"/>
      <c r="CD277" s="23"/>
      <c r="CE277" s="23"/>
    </row>
    <row r="278" spans="35:83" x14ac:dyDescent="0.2">
      <c r="AI278" s="44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  <c r="BI278" s="23"/>
      <c r="BJ278" s="23"/>
      <c r="BK278" s="23"/>
      <c r="BL278" s="23"/>
      <c r="BM278" s="23"/>
      <c r="BN278" s="23"/>
      <c r="BO278" s="23"/>
      <c r="BP278" s="23"/>
      <c r="BQ278" s="23"/>
      <c r="BR278" s="23"/>
      <c r="BS278" s="23"/>
      <c r="BT278" s="23"/>
      <c r="BU278" s="23"/>
      <c r="BV278" s="23"/>
      <c r="BW278" s="23"/>
      <c r="BX278" s="23"/>
      <c r="BY278" s="23"/>
      <c r="BZ278" s="23"/>
      <c r="CA278" s="23"/>
      <c r="CB278" s="23"/>
      <c r="CC278" s="23"/>
      <c r="CD278" s="23"/>
      <c r="CE278" s="23"/>
    </row>
    <row r="279" spans="35:83" x14ac:dyDescent="0.2">
      <c r="AI279" s="44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23"/>
      <c r="BP279" s="23"/>
      <c r="BQ279" s="23"/>
      <c r="BR279" s="23"/>
      <c r="BS279" s="23"/>
      <c r="BT279" s="23"/>
      <c r="BU279" s="23"/>
      <c r="BV279" s="23"/>
      <c r="BW279" s="23"/>
      <c r="BX279" s="23"/>
      <c r="BY279" s="23"/>
      <c r="BZ279" s="23"/>
      <c r="CA279" s="23"/>
      <c r="CB279" s="23"/>
      <c r="CC279" s="23"/>
      <c r="CD279" s="23"/>
      <c r="CE279" s="23"/>
    </row>
    <row r="280" spans="35:83" x14ac:dyDescent="0.2">
      <c r="AI280" s="44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23"/>
      <c r="BP280" s="23"/>
      <c r="BQ280" s="23"/>
      <c r="BR280" s="23"/>
      <c r="BS280" s="23"/>
      <c r="BT280" s="23"/>
      <c r="BU280" s="23"/>
      <c r="BV280" s="23"/>
      <c r="BW280" s="23"/>
      <c r="BX280" s="23"/>
      <c r="BY280" s="23"/>
      <c r="BZ280" s="23"/>
      <c r="CA280" s="23"/>
      <c r="CB280" s="23"/>
      <c r="CC280" s="23"/>
      <c r="CD280" s="23"/>
      <c r="CE280" s="23"/>
    </row>
    <row r="281" spans="35:83" x14ac:dyDescent="0.2">
      <c r="AI281" s="44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  <c r="BH281" s="23"/>
      <c r="BI281" s="23"/>
      <c r="BJ281" s="23"/>
      <c r="BK281" s="23"/>
      <c r="BL281" s="23"/>
      <c r="BM281" s="23"/>
      <c r="BN281" s="23"/>
      <c r="BO281" s="23"/>
      <c r="BP281" s="23"/>
      <c r="BQ281" s="23"/>
      <c r="BR281" s="23"/>
      <c r="BS281" s="23"/>
      <c r="BT281" s="23"/>
      <c r="BU281" s="23"/>
      <c r="BV281" s="23"/>
      <c r="BW281" s="23"/>
      <c r="BX281" s="23"/>
      <c r="BY281" s="23"/>
      <c r="BZ281" s="23"/>
      <c r="CA281" s="23"/>
      <c r="CB281" s="23"/>
      <c r="CC281" s="23"/>
      <c r="CD281" s="23"/>
      <c r="CE281" s="23"/>
    </row>
    <row r="282" spans="35:83" x14ac:dyDescent="0.2">
      <c r="AI282" s="44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  <c r="BP282" s="23"/>
      <c r="BQ282" s="23"/>
      <c r="BR282" s="23"/>
      <c r="BS282" s="23"/>
      <c r="BT282" s="23"/>
      <c r="BU282" s="23"/>
      <c r="BV282" s="23"/>
      <c r="BW282" s="23"/>
      <c r="BX282" s="23"/>
      <c r="BY282" s="23"/>
      <c r="BZ282" s="23"/>
      <c r="CA282" s="23"/>
      <c r="CB282" s="23"/>
      <c r="CC282" s="23"/>
      <c r="CD282" s="23"/>
      <c r="CE282" s="23"/>
    </row>
    <row r="283" spans="35:83" x14ac:dyDescent="0.2">
      <c r="AI283" s="44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  <c r="BI283" s="23"/>
      <c r="BJ283" s="23"/>
      <c r="BK283" s="23"/>
      <c r="BL283" s="23"/>
      <c r="BM283" s="23"/>
      <c r="BN283" s="23"/>
      <c r="BO283" s="23"/>
      <c r="BP283" s="23"/>
      <c r="BQ283" s="23"/>
      <c r="BR283" s="23"/>
      <c r="BS283" s="23"/>
      <c r="BT283" s="23"/>
      <c r="BU283" s="23"/>
      <c r="BV283" s="23"/>
      <c r="BW283" s="23"/>
      <c r="BX283" s="23"/>
      <c r="BY283" s="23"/>
      <c r="BZ283" s="23"/>
      <c r="CA283" s="23"/>
      <c r="CB283" s="23"/>
      <c r="CC283" s="23"/>
      <c r="CD283" s="23"/>
      <c r="CE283" s="23"/>
    </row>
    <row r="284" spans="35:83" x14ac:dyDescent="0.2">
      <c r="AI284" s="44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  <c r="BL284" s="23"/>
      <c r="BM284" s="23"/>
      <c r="BN284" s="23"/>
      <c r="BO284" s="23"/>
      <c r="BP284" s="23"/>
      <c r="BQ284" s="23"/>
      <c r="BR284" s="23"/>
      <c r="BS284" s="23"/>
      <c r="BT284" s="23"/>
      <c r="BU284" s="23"/>
      <c r="BV284" s="23"/>
      <c r="BW284" s="23"/>
      <c r="BX284" s="23"/>
      <c r="BY284" s="23"/>
      <c r="BZ284" s="23"/>
      <c r="CA284" s="23"/>
      <c r="CB284" s="23"/>
      <c r="CC284" s="23"/>
      <c r="CD284" s="23"/>
      <c r="CE284" s="23"/>
    </row>
    <row r="285" spans="35:83" x14ac:dyDescent="0.2">
      <c r="AI285" s="44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  <c r="BP285" s="23"/>
      <c r="BQ285" s="23"/>
      <c r="BR285" s="23"/>
      <c r="BS285" s="23"/>
      <c r="BT285" s="23"/>
      <c r="BU285" s="23"/>
      <c r="BV285" s="23"/>
      <c r="BW285" s="23"/>
      <c r="BX285" s="23"/>
      <c r="BY285" s="23"/>
      <c r="BZ285" s="23"/>
      <c r="CA285" s="23"/>
      <c r="CB285" s="23"/>
      <c r="CC285" s="23"/>
      <c r="CD285" s="23"/>
      <c r="CE285" s="23"/>
    </row>
    <row r="286" spans="35:83" x14ac:dyDescent="0.2">
      <c r="AI286" s="44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  <c r="BL286" s="23"/>
      <c r="BM286" s="23"/>
      <c r="BN286" s="23"/>
      <c r="BO286" s="23"/>
      <c r="BP286" s="23"/>
      <c r="BQ286" s="23"/>
      <c r="BR286" s="23"/>
      <c r="BS286" s="23"/>
      <c r="BT286" s="23"/>
      <c r="BU286" s="23"/>
      <c r="BV286" s="23"/>
      <c r="BW286" s="23"/>
      <c r="BX286" s="23"/>
      <c r="BY286" s="23"/>
      <c r="BZ286" s="23"/>
      <c r="CA286" s="23"/>
      <c r="CB286" s="23"/>
      <c r="CC286" s="23"/>
      <c r="CD286" s="23"/>
      <c r="CE286" s="23"/>
    </row>
    <row r="287" spans="35:83" x14ac:dyDescent="0.2">
      <c r="AI287" s="44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  <c r="BI287" s="23"/>
      <c r="BJ287" s="23"/>
      <c r="BK287" s="23"/>
      <c r="BL287" s="23"/>
      <c r="BM287" s="23"/>
      <c r="BN287" s="23"/>
      <c r="BO287" s="23"/>
      <c r="BP287" s="23"/>
      <c r="BQ287" s="23"/>
      <c r="BR287" s="23"/>
      <c r="BS287" s="23"/>
      <c r="BT287" s="23"/>
      <c r="BU287" s="23"/>
      <c r="BV287" s="23"/>
      <c r="BW287" s="23"/>
      <c r="BX287" s="23"/>
      <c r="BY287" s="23"/>
      <c r="BZ287" s="23"/>
      <c r="CA287" s="23"/>
      <c r="CB287" s="23"/>
      <c r="CC287" s="23"/>
      <c r="CD287" s="23"/>
      <c r="CE287" s="23"/>
    </row>
    <row r="288" spans="35:83" x14ac:dyDescent="0.2">
      <c r="AI288" s="44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  <c r="BP288" s="23"/>
      <c r="BQ288" s="23"/>
      <c r="BR288" s="23"/>
      <c r="BS288" s="23"/>
      <c r="BT288" s="23"/>
      <c r="BU288" s="23"/>
      <c r="BV288" s="23"/>
      <c r="BW288" s="23"/>
      <c r="BX288" s="23"/>
      <c r="BY288" s="23"/>
      <c r="BZ288" s="23"/>
      <c r="CA288" s="23"/>
      <c r="CB288" s="23"/>
      <c r="CC288" s="23"/>
      <c r="CD288" s="23"/>
      <c r="CE288" s="23"/>
    </row>
    <row r="289" spans="35:83" x14ac:dyDescent="0.2">
      <c r="AI289" s="44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3"/>
      <c r="BI289" s="23"/>
      <c r="BJ289" s="23"/>
      <c r="BK289" s="23"/>
      <c r="BL289" s="23"/>
      <c r="BM289" s="23"/>
      <c r="BN289" s="23"/>
      <c r="BO289" s="23"/>
      <c r="BP289" s="23"/>
      <c r="BQ289" s="23"/>
      <c r="BR289" s="23"/>
      <c r="BS289" s="23"/>
      <c r="BT289" s="23"/>
      <c r="BU289" s="23"/>
      <c r="BV289" s="23"/>
      <c r="BW289" s="23"/>
      <c r="BX289" s="23"/>
      <c r="BY289" s="23"/>
      <c r="BZ289" s="23"/>
      <c r="CA289" s="23"/>
      <c r="CB289" s="23"/>
      <c r="CC289" s="23"/>
      <c r="CD289" s="23"/>
      <c r="CE289" s="23"/>
    </row>
    <row r="290" spans="35:83" x14ac:dyDescent="0.2">
      <c r="AI290" s="44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/>
      <c r="BF290" s="23"/>
      <c r="BG290" s="23"/>
      <c r="BH290" s="23"/>
      <c r="BI290" s="23"/>
      <c r="BJ290" s="23"/>
      <c r="BK290" s="23"/>
      <c r="BL290" s="23"/>
      <c r="BM290" s="23"/>
      <c r="BN290" s="23"/>
      <c r="BO290" s="23"/>
      <c r="BP290" s="23"/>
      <c r="BQ290" s="23"/>
      <c r="BR290" s="23"/>
      <c r="BS290" s="23"/>
      <c r="BT290" s="23"/>
      <c r="BU290" s="23"/>
      <c r="BV290" s="23"/>
      <c r="BW290" s="23"/>
      <c r="BX290" s="23"/>
      <c r="BY290" s="23"/>
      <c r="BZ290" s="23"/>
      <c r="CA290" s="23"/>
      <c r="CB290" s="23"/>
      <c r="CC290" s="23"/>
      <c r="CD290" s="23"/>
      <c r="CE290" s="23"/>
    </row>
    <row r="291" spans="35:83" x14ac:dyDescent="0.2">
      <c r="AI291" s="44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  <c r="BH291" s="23"/>
      <c r="BI291" s="23"/>
      <c r="BJ291" s="23"/>
      <c r="BK291" s="23"/>
      <c r="BL291" s="23"/>
      <c r="BM291" s="23"/>
      <c r="BN291" s="23"/>
      <c r="BO291" s="23"/>
      <c r="BP291" s="23"/>
      <c r="BQ291" s="23"/>
      <c r="BR291" s="23"/>
      <c r="BS291" s="23"/>
      <c r="BT291" s="23"/>
      <c r="BU291" s="23"/>
      <c r="BV291" s="23"/>
      <c r="BW291" s="23"/>
      <c r="BX291" s="23"/>
      <c r="BY291" s="23"/>
      <c r="BZ291" s="23"/>
      <c r="CA291" s="23"/>
      <c r="CB291" s="23"/>
      <c r="CC291" s="23"/>
      <c r="CD291" s="23"/>
      <c r="CE291" s="23"/>
    </row>
    <row r="292" spans="35:83" x14ac:dyDescent="0.2">
      <c r="AI292" s="44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  <c r="BG292" s="23"/>
      <c r="BH292" s="23"/>
      <c r="BI292" s="23"/>
      <c r="BJ292" s="23"/>
      <c r="BK292" s="23"/>
      <c r="BL292" s="23"/>
      <c r="BM292" s="23"/>
      <c r="BN292" s="23"/>
      <c r="BO292" s="23"/>
      <c r="BP292" s="23"/>
      <c r="BQ292" s="23"/>
      <c r="BR292" s="23"/>
      <c r="BS292" s="23"/>
      <c r="BT292" s="23"/>
      <c r="BU292" s="23"/>
      <c r="BV292" s="23"/>
      <c r="BW292" s="23"/>
      <c r="BX292" s="23"/>
      <c r="BY292" s="23"/>
      <c r="BZ292" s="23"/>
      <c r="CA292" s="23"/>
      <c r="CB292" s="23"/>
      <c r="CC292" s="23"/>
      <c r="CD292" s="23"/>
      <c r="CE292" s="23"/>
    </row>
    <row r="293" spans="35:83" x14ac:dyDescent="0.2">
      <c r="AI293" s="44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/>
      <c r="BF293" s="23"/>
      <c r="BG293" s="23"/>
      <c r="BH293" s="23"/>
      <c r="BI293" s="23"/>
      <c r="BJ293" s="23"/>
      <c r="BK293" s="23"/>
      <c r="BL293" s="23"/>
      <c r="BM293" s="23"/>
      <c r="BN293" s="23"/>
      <c r="BO293" s="23"/>
      <c r="BP293" s="23"/>
      <c r="BQ293" s="23"/>
      <c r="BR293" s="23"/>
      <c r="BS293" s="23"/>
      <c r="BT293" s="23"/>
      <c r="BU293" s="23"/>
      <c r="BV293" s="23"/>
      <c r="BW293" s="23"/>
      <c r="BX293" s="23"/>
      <c r="BY293" s="23"/>
      <c r="BZ293" s="23"/>
      <c r="CA293" s="23"/>
      <c r="CB293" s="23"/>
      <c r="CC293" s="23"/>
      <c r="CD293" s="23"/>
      <c r="CE293" s="23"/>
    </row>
    <row r="294" spans="35:83" x14ac:dyDescent="0.2">
      <c r="AI294" s="44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  <c r="BD294" s="23"/>
      <c r="BE294" s="23"/>
      <c r="BF294" s="23"/>
      <c r="BG294" s="23"/>
      <c r="BH294" s="23"/>
      <c r="BI294" s="23"/>
      <c r="BJ294" s="23"/>
      <c r="BK294" s="23"/>
      <c r="BL294" s="23"/>
      <c r="BM294" s="23"/>
      <c r="BN294" s="23"/>
      <c r="BO294" s="23"/>
      <c r="BP294" s="23"/>
      <c r="BQ294" s="23"/>
      <c r="BR294" s="23"/>
      <c r="BS294" s="23"/>
      <c r="BT294" s="23"/>
      <c r="BU294" s="23"/>
      <c r="BV294" s="23"/>
      <c r="BW294" s="23"/>
      <c r="BX294" s="23"/>
      <c r="BY294" s="23"/>
      <c r="BZ294" s="23"/>
      <c r="CA294" s="23"/>
      <c r="CB294" s="23"/>
      <c r="CC294" s="23"/>
      <c r="CD294" s="23"/>
      <c r="CE294" s="23"/>
    </row>
    <row r="295" spans="35:83" x14ac:dyDescent="0.2">
      <c r="AI295" s="44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  <c r="BD295" s="23"/>
      <c r="BE295" s="23"/>
      <c r="BF295" s="23"/>
      <c r="BG295" s="23"/>
      <c r="BH295" s="23"/>
      <c r="BI295" s="23"/>
      <c r="BJ295" s="23"/>
      <c r="BK295" s="23"/>
      <c r="BL295" s="23"/>
      <c r="BM295" s="23"/>
      <c r="BN295" s="23"/>
      <c r="BO295" s="23"/>
      <c r="BP295" s="23"/>
      <c r="BQ295" s="23"/>
      <c r="BR295" s="23"/>
      <c r="BS295" s="23"/>
      <c r="BT295" s="23"/>
      <c r="BU295" s="23"/>
      <c r="BV295" s="23"/>
      <c r="BW295" s="23"/>
      <c r="BX295" s="23"/>
      <c r="BY295" s="23"/>
      <c r="BZ295" s="23"/>
      <c r="CA295" s="23"/>
      <c r="CB295" s="23"/>
      <c r="CC295" s="23"/>
      <c r="CD295" s="23"/>
      <c r="CE295" s="23"/>
    </row>
    <row r="296" spans="35:83" x14ac:dyDescent="0.2">
      <c r="AI296" s="44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  <c r="BD296" s="23"/>
      <c r="BE296" s="23"/>
      <c r="BF296" s="23"/>
      <c r="BG296" s="23"/>
      <c r="BH296" s="23"/>
      <c r="BI296" s="23"/>
      <c r="BJ296" s="23"/>
      <c r="BK296" s="23"/>
      <c r="BL296" s="23"/>
      <c r="BM296" s="23"/>
      <c r="BN296" s="23"/>
      <c r="BO296" s="23"/>
      <c r="BP296" s="23"/>
      <c r="BQ296" s="23"/>
      <c r="BR296" s="23"/>
      <c r="BS296" s="23"/>
      <c r="BT296" s="23"/>
      <c r="BU296" s="23"/>
      <c r="BV296" s="23"/>
      <c r="BW296" s="23"/>
      <c r="BX296" s="23"/>
      <c r="BY296" s="23"/>
      <c r="BZ296" s="23"/>
      <c r="CA296" s="23"/>
      <c r="CB296" s="23"/>
      <c r="CC296" s="23"/>
      <c r="CD296" s="23"/>
      <c r="CE296" s="23"/>
    </row>
    <row r="297" spans="35:83" x14ac:dyDescent="0.2">
      <c r="AI297" s="44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  <c r="BD297" s="23"/>
      <c r="BE297" s="23"/>
      <c r="BF297" s="23"/>
      <c r="BG297" s="23"/>
      <c r="BH297" s="23"/>
      <c r="BI297" s="23"/>
      <c r="BJ297" s="23"/>
      <c r="BK297" s="23"/>
      <c r="BL297" s="23"/>
      <c r="BM297" s="23"/>
      <c r="BN297" s="23"/>
      <c r="BO297" s="23"/>
      <c r="BP297" s="23"/>
      <c r="BQ297" s="23"/>
      <c r="BR297" s="23"/>
      <c r="BS297" s="23"/>
      <c r="BT297" s="23"/>
      <c r="BU297" s="23"/>
      <c r="BV297" s="23"/>
      <c r="BW297" s="23"/>
      <c r="BX297" s="23"/>
      <c r="BY297" s="23"/>
      <c r="BZ297" s="23"/>
      <c r="CA297" s="23"/>
      <c r="CB297" s="23"/>
      <c r="CC297" s="23"/>
      <c r="CD297" s="23"/>
      <c r="CE297" s="23"/>
    </row>
    <row r="298" spans="35:83" x14ac:dyDescent="0.2">
      <c r="AI298" s="44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23"/>
      <c r="BD298" s="23"/>
      <c r="BE298" s="23"/>
      <c r="BF298" s="23"/>
      <c r="BG298" s="23"/>
      <c r="BH298" s="23"/>
      <c r="BI298" s="23"/>
      <c r="BJ298" s="23"/>
      <c r="BK298" s="23"/>
      <c r="BL298" s="23"/>
      <c r="BM298" s="23"/>
      <c r="BN298" s="23"/>
      <c r="BO298" s="23"/>
      <c r="BP298" s="23"/>
      <c r="BQ298" s="23"/>
      <c r="BR298" s="23"/>
      <c r="BS298" s="23"/>
      <c r="BT298" s="23"/>
      <c r="BU298" s="23"/>
      <c r="BV298" s="23"/>
      <c r="BW298" s="23"/>
      <c r="BX298" s="23"/>
      <c r="BY298" s="23"/>
      <c r="BZ298" s="23"/>
      <c r="CA298" s="23"/>
      <c r="CB298" s="23"/>
      <c r="CC298" s="23"/>
      <c r="CD298" s="23"/>
      <c r="CE298" s="23"/>
    </row>
    <row r="299" spans="35:83" x14ac:dyDescent="0.2">
      <c r="AI299" s="44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  <c r="BC299" s="23"/>
      <c r="BD299" s="23"/>
      <c r="BE299" s="23"/>
      <c r="BF299" s="23"/>
      <c r="BG299" s="23"/>
      <c r="BH299" s="23"/>
      <c r="BI299" s="23"/>
      <c r="BJ299" s="23"/>
      <c r="BK299" s="23"/>
      <c r="BL299" s="23"/>
      <c r="BM299" s="23"/>
      <c r="BN299" s="23"/>
      <c r="BO299" s="23"/>
      <c r="BP299" s="23"/>
      <c r="BQ299" s="23"/>
      <c r="BR299" s="23"/>
      <c r="BS299" s="23"/>
      <c r="BT299" s="23"/>
      <c r="BU299" s="23"/>
      <c r="BV299" s="23"/>
      <c r="BW299" s="23"/>
      <c r="BX299" s="23"/>
      <c r="BY299" s="23"/>
      <c r="BZ299" s="23"/>
      <c r="CA299" s="23"/>
      <c r="CB299" s="23"/>
      <c r="CC299" s="23"/>
      <c r="CD299" s="23"/>
      <c r="CE299" s="23"/>
    </row>
    <row r="300" spans="35:83" x14ac:dyDescent="0.2">
      <c r="AI300" s="44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3"/>
      <c r="BE300" s="23"/>
      <c r="BF300" s="23"/>
      <c r="BG300" s="23"/>
      <c r="BH300" s="23"/>
      <c r="BI300" s="23"/>
      <c r="BJ300" s="23"/>
      <c r="BK300" s="23"/>
      <c r="BL300" s="23"/>
      <c r="BM300" s="23"/>
      <c r="BN300" s="23"/>
      <c r="BO300" s="23"/>
      <c r="BP300" s="23"/>
      <c r="BQ300" s="23"/>
      <c r="BR300" s="23"/>
      <c r="BS300" s="23"/>
      <c r="BT300" s="23"/>
      <c r="BU300" s="23"/>
      <c r="BV300" s="23"/>
      <c r="BW300" s="23"/>
      <c r="BX300" s="23"/>
      <c r="BY300" s="23"/>
      <c r="BZ300" s="23"/>
      <c r="CA300" s="23"/>
      <c r="CB300" s="23"/>
      <c r="CC300" s="23"/>
      <c r="CD300" s="23"/>
      <c r="CE300" s="23"/>
    </row>
    <row r="301" spans="35:83" x14ac:dyDescent="0.2">
      <c r="AI301" s="44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  <c r="BC301" s="23"/>
      <c r="BD301" s="23"/>
      <c r="BE301" s="23"/>
      <c r="BF301" s="23"/>
      <c r="BG301" s="23"/>
      <c r="BH301" s="23"/>
      <c r="BI301" s="23"/>
      <c r="BJ301" s="23"/>
      <c r="BK301" s="23"/>
      <c r="BL301" s="23"/>
      <c r="BM301" s="23"/>
      <c r="BN301" s="23"/>
      <c r="BO301" s="23"/>
      <c r="BP301" s="23"/>
      <c r="BQ301" s="23"/>
      <c r="BR301" s="23"/>
      <c r="BS301" s="23"/>
      <c r="BT301" s="23"/>
      <c r="BU301" s="23"/>
      <c r="BV301" s="23"/>
      <c r="BW301" s="23"/>
      <c r="BX301" s="23"/>
      <c r="BY301" s="23"/>
      <c r="BZ301" s="23"/>
      <c r="CA301" s="23"/>
      <c r="CB301" s="23"/>
      <c r="CC301" s="23"/>
      <c r="CD301" s="23"/>
      <c r="CE301" s="23"/>
    </row>
    <row r="302" spans="35:83" x14ac:dyDescent="0.2">
      <c r="AI302" s="44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  <c r="BH302" s="23"/>
      <c r="BI302" s="23"/>
      <c r="BJ302" s="23"/>
      <c r="BK302" s="23"/>
      <c r="BL302" s="23"/>
      <c r="BM302" s="23"/>
      <c r="BN302" s="23"/>
      <c r="BO302" s="23"/>
      <c r="BP302" s="23"/>
      <c r="BQ302" s="23"/>
      <c r="BR302" s="23"/>
      <c r="BS302" s="23"/>
      <c r="BT302" s="23"/>
      <c r="BU302" s="23"/>
      <c r="BV302" s="23"/>
      <c r="BW302" s="23"/>
      <c r="BX302" s="23"/>
      <c r="BY302" s="23"/>
      <c r="BZ302" s="23"/>
      <c r="CA302" s="23"/>
      <c r="CB302" s="23"/>
      <c r="CC302" s="23"/>
      <c r="CD302" s="23"/>
      <c r="CE302" s="23"/>
    </row>
    <row r="303" spans="35:83" x14ac:dyDescent="0.2">
      <c r="AI303" s="44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  <c r="BP303" s="23"/>
      <c r="BQ303" s="23"/>
      <c r="BR303" s="23"/>
      <c r="BS303" s="23"/>
      <c r="BT303" s="23"/>
      <c r="BU303" s="23"/>
      <c r="BV303" s="23"/>
      <c r="BW303" s="23"/>
      <c r="BX303" s="23"/>
      <c r="BY303" s="23"/>
      <c r="BZ303" s="23"/>
      <c r="CA303" s="23"/>
      <c r="CB303" s="23"/>
      <c r="CC303" s="23"/>
      <c r="CD303" s="23"/>
      <c r="CE303" s="23"/>
    </row>
    <row r="304" spans="35:83" x14ac:dyDescent="0.2">
      <c r="AI304" s="44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  <c r="BH304" s="23"/>
      <c r="BI304" s="23"/>
      <c r="BJ304" s="23"/>
      <c r="BK304" s="23"/>
      <c r="BL304" s="23"/>
      <c r="BM304" s="23"/>
      <c r="BN304" s="23"/>
      <c r="BO304" s="23"/>
      <c r="BP304" s="23"/>
      <c r="BQ304" s="23"/>
      <c r="BR304" s="23"/>
      <c r="BS304" s="23"/>
      <c r="BT304" s="23"/>
      <c r="BU304" s="23"/>
      <c r="BV304" s="23"/>
      <c r="BW304" s="23"/>
      <c r="BX304" s="23"/>
      <c r="BY304" s="23"/>
      <c r="BZ304" s="23"/>
      <c r="CA304" s="23"/>
      <c r="CB304" s="23"/>
      <c r="CC304" s="23"/>
      <c r="CD304" s="23"/>
      <c r="CE304" s="23"/>
    </row>
    <row r="305" spans="35:83" x14ac:dyDescent="0.2">
      <c r="AI305" s="44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/>
      <c r="BF305" s="23"/>
      <c r="BG305" s="23"/>
      <c r="BH305" s="23"/>
      <c r="BI305" s="23"/>
      <c r="BJ305" s="23"/>
      <c r="BK305" s="23"/>
      <c r="BL305" s="23"/>
      <c r="BM305" s="23"/>
      <c r="BN305" s="23"/>
      <c r="BO305" s="23"/>
      <c r="BP305" s="23"/>
      <c r="BQ305" s="23"/>
      <c r="BR305" s="23"/>
      <c r="BS305" s="23"/>
      <c r="BT305" s="23"/>
      <c r="BU305" s="23"/>
      <c r="BV305" s="23"/>
      <c r="BW305" s="23"/>
      <c r="BX305" s="23"/>
      <c r="BY305" s="23"/>
      <c r="BZ305" s="23"/>
      <c r="CA305" s="23"/>
      <c r="CB305" s="23"/>
      <c r="CC305" s="23"/>
      <c r="CD305" s="23"/>
      <c r="CE305" s="23"/>
    </row>
    <row r="306" spans="35:83" x14ac:dyDescent="0.2">
      <c r="AI306" s="44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  <c r="BH306" s="23"/>
      <c r="BI306" s="23"/>
      <c r="BJ306" s="23"/>
      <c r="BK306" s="23"/>
      <c r="BL306" s="23"/>
      <c r="BM306" s="23"/>
      <c r="BN306" s="23"/>
      <c r="BO306" s="23"/>
      <c r="BP306" s="23"/>
      <c r="BQ306" s="23"/>
      <c r="BR306" s="23"/>
      <c r="BS306" s="23"/>
      <c r="BT306" s="23"/>
      <c r="BU306" s="23"/>
      <c r="BV306" s="23"/>
      <c r="BW306" s="23"/>
      <c r="BX306" s="23"/>
      <c r="BY306" s="23"/>
      <c r="BZ306" s="23"/>
      <c r="CA306" s="23"/>
      <c r="CB306" s="23"/>
      <c r="CC306" s="23"/>
      <c r="CD306" s="23"/>
      <c r="CE306" s="23"/>
    </row>
    <row r="307" spans="35:83" x14ac:dyDescent="0.2">
      <c r="AI307" s="44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  <c r="BG307" s="23"/>
      <c r="BH307" s="23"/>
      <c r="BI307" s="23"/>
      <c r="BJ307" s="23"/>
      <c r="BK307" s="23"/>
      <c r="BL307" s="23"/>
      <c r="BM307" s="23"/>
      <c r="BN307" s="23"/>
      <c r="BO307" s="23"/>
      <c r="BP307" s="23"/>
      <c r="BQ307" s="23"/>
      <c r="BR307" s="23"/>
      <c r="BS307" s="23"/>
      <c r="BT307" s="23"/>
      <c r="BU307" s="23"/>
      <c r="BV307" s="23"/>
      <c r="BW307" s="23"/>
      <c r="BX307" s="23"/>
      <c r="BY307" s="23"/>
      <c r="BZ307" s="23"/>
      <c r="CA307" s="23"/>
      <c r="CB307" s="23"/>
      <c r="CC307" s="23"/>
      <c r="CD307" s="23"/>
      <c r="CE307" s="23"/>
    </row>
    <row r="308" spans="35:83" x14ac:dyDescent="0.2">
      <c r="AI308" s="44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3"/>
      <c r="BE308" s="23"/>
      <c r="BF308" s="23"/>
      <c r="BG308" s="23"/>
      <c r="BH308" s="23"/>
      <c r="BI308" s="23"/>
      <c r="BJ308" s="23"/>
      <c r="BK308" s="23"/>
      <c r="BL308" s="23"/>
      <c r="BM308" s="23"/>
      <c r="BN308" s="23"/>
      <c r="BO308" s="23"/>
      <c r="BP308" s="23"/>
      <c r="BQ308" s="23"/>
      <c r="BR308" s="23"/>
      <c r="BS308" s="23"/>
      <c r="BT308" s="23"/>
      <c r="BU308" s="23"/>
      <c r="BV308" s="23"/>
      <c r="BW308" s="23"/>
      <c r="BX308" s="23"/>
      <c r="BY308" s="23"/>
      <c r="BZ308" s="23"/>
      <c r="CA308" s="23"/>
      <c r="CB308" s="23"/>
      <c r="CC308" s="23"/>
      <c r="CD308" s="23"/>
      <c r="CE308" s="23"/>
    </row>
    <row r="309" spans="35:83" x14ac:dyDescent="0.2">
      <c r="AI309" s="44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/>
      <c r="BF309" s="23"/>
      <c r="BG309" s="23"/>
      <c r="BH309" s="23"/>
      <c r="BI309" s="23"/>
      <c r="BJ309" s="23"/>
      <c r="BK309" s="23"/>
      <c r="BL309" s="23"/>
      <c r="BM309" s="23"/>
      <c r="BN309" s="23"/>
      <c r="BO309" s="23"/>
      <c r="BP309" s="23"/>
      <c r="BQ309" s="23"/>
      <c r="BR309" s="23"/>
      <c r="BS309" s="23"/>
      <c r="BT309" s="23"/>
      <c r="BU309" s="23"/>
      <c r="BV309" s="23"/>
      <c r="BW309" s="23"/>
      <c r="BX309" s="23"/>
      <c r="BY309" s="23"/>
      <c r="BZ309" s="23"/>
      <c r="CA309" s="23"/>
      <c r="CB309" s="23"/>
      <c r="CC309" s="23"/>
      <c r="CD309" s="23"/>
      <c r="CE309" s="23"/>
    </row>
    <row r="310" spans="35:83" x14ac:dyDescent="0.2">
      <c r="AI310" s="44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/>
      <c r="BF310" s="23"/>
      <c r="BG310" s="23"/>
      <c r="BH310" s="23"/>
      <c r="BI310" s="23"/>
      <c r="BJ310" s="23"/>
      <c r="BK310" s="23"/>
      <c r="BL310" s="23"/>
      <c r="BM310" s="23"/>
      <c r="BN310" s="23"/>
      <c r="BO310" s="23"/>
      <c r="BP310" s="23"/>
      <c r="BQ310" s="23"/>
      <c r="BR310" s="23"/>
      <c r="BS310" s="23"/>
      <c r="BT310" s="23"/>
      <c r="BU310" s="23"/>
      <c r="BV310" s="23"/>
      <c r="BW310" s="23"/>
      <c r="BX310" s="23"/>
      <c r="BY310" s="23"/>
      <c r="BZ310" s="23"/>
      <c r="CA310" s="23"/>
      <c r="CB310" s="23"/>
      <c r="CC310" s="23"/>
      <c r="CD310" s="23"/>
      <c r="CE310" s="23"/>
    </row>
    <row r="311" spans="35:83" x14ac:dyDescent="0.2">
      <c r="AI311" s="44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3"/>
      <c r="BE311" s="23"/>
      <c r="BF311" s="23"/>
      <c r="BG311" s="23"/>
      <c r="BH311" s="23"/>
      <c r="BI311" s="23"/>
      <c r="BJ311" s="23"/>
      <c r="BK311" s="23"/>
      <c r="BL311" s="23"/>
      <c r="BM311" s="23"/>
      <c r="BN311" s="23"/>
      <c r="BO311" s="23"/>
      <c r="BP311" s="23"/>
      <c r="BQ311" s="23"/>
      <c r="BR311" s="23"/>
      <c r="BS311" s="23"/>
      <c r="BT311" s="23"/>
      <c r="BU311" s="23"/>
      <c r="BV311" s="23"/>
      <c r="BW311" s="23"/>
      <c r="BX311" s="23"/>
      <c r="BY311" s="23"/>
      <c r="BZ311" s="23"/>
      <c r="CA311" s="23"/>
      <c r="CB311" s="23"/>
      <c r="CC311" s="23"/>
      <c r="CD311" s="23"/>
      <c r="CE311" s="23"/>
    </row>
    <row r="312" spans="35:83" x14ac:dyDescent="0.2">
      <c r="AI312" s="44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  <c r="BD312" s="23"/>
      <c r="BE312" s="23"/>
      <c r="BF312" s="23"/>
      <c r="BG312" s="23"/>
      <c r="BH312" s="23"/>
      <c r="BI312" s="23"/>
      <c r="BJ312" s="23"/>
      <c r="BK312" s="23"/>
      <c r="BL312" s="23"/>
      <c r="BM312" s="23"/>
      <c r="BN312" s="23"/>
      <c r="BO312" s="23"/>
      <c r="BP312" s="23"/>
      <c r="BQ312" s="23"/>
      <c r="BR312" s="23"/>
      <c r="BS312" s="23"/>
      <c r="BT312" s="23"/>
      <c r="BU312" s="23"/>
      <c r="BV312" s="23"/>
      <c r="BW312" s="23"/>
      <c r="BX312" s="23"/>
      <c r="BY312" s="23"/>
      <c r="BZ312" s="23"/>
      <c r="CA312" s="23"/>
      <c r="CB312" s="23"/>
      <c r="CC312" s="23"/>
      <c r="CD312" s="23"/>
      <c r="CE312" s="23"/>
    </row>
    <row r="313" spans="35:83" x14ac:dyDescent="0.2">
      <c r="AI313" s="44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  <c r="BD313" s="23"/>
      <c r="BE313" s="23"/>
      <c r="BF313" s="23"/>
      <c r="BG313" s="23"/>
      <c r="BH313" s="23"/>
      <c r="BI313" s="23"/>
      <c r="BJ313" s="23"/>
      <c r="BK313" s="23"/>
      <c r="BL313" s="23"/>
      <c r="BM313" s="23"/>
      <c r="BN313" s="23"/>
      <c r="BO313" s="23"/>
      <c r="BP313" s="23"/>
      <c r="BQ313" s="23"/>
      <c r="BR313" s="23"/>
      <c r="BS313" s="23"/>
      <c r="BT313" s="23"/>
      <c r="BU313" s="23"/>
      <c r="BV313" s="23"/>
      <c r="BW313" s="23"/>
      <c r="BX313" s="23"/>
      <c r="BY313" s="23"/>
      <c r="BZ313" s="23"/>
      <c r="CA313" s="23"/>
      <c r="CB313" s="23"/>
      <c r="CC313" s="23"/>
      <c r="CD313" s="23"/>
      <c r="CE313" s="23"/>
    </row>
    <row r="314" spans="35:83" x14ac:dyDescent="0.2">
      <c r="AI314" s="44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  <c r="BD314" s="23"/>
      <c r="BE314" s="23"/>
      <c r="BF314" s="23"/>
      <c r="BG314" s="23"/>
      <c r="BH314" s="23"/>
      <c r="BI314" s="23"/>
      <c r="BJ314" s="23"/>
      <c r="BK314" s="23"/>
      <c r="BL314" s="23"/>
      <c r="BM314" s="23"/>
      <c r="BN314" s="23"/>
      <c r="BO314" s="23"/>
      <c r="BP314" s="23"/>
      <c r="BQ314" s="23"/>
      <c r="BR314" s="23"/>
      <c r="BS314" s="23"/>
      <c r="BT314" s="23"/>
      <c r="BU314" s="23"/>
      <c r="BV314" s="23"/>
      <c r="BW314" s="23"/>
      <c r="BX314" s="23"/>
      <c r="BY314" s="23"/>
      <c r="BZ314" s="23"/>
      <c r="CA314" s="23"/>
      <c r="CB314" s="23"/>
      <c r="CC314" s="23"/>
      <c r="CD314" s="23"/>
      <c r="CE314" s="23"/>
    </row>
    <row r="315" spans="35:83" x14ac:dyDescent="0.2">
      <c r="AI315" s="44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23"/>
      <c r="BC315" s="23"/>
      <c r="BD315" s="23"/>
      <c r="BE315" s="23"/>
      <c r="BF315" s="23"/>
      <c r="BG315" s="23"/>
      <c r="BH315" s="23"/>
      <c r="BI315" s="23"/>
      <c r="BJ315" s="23"/>
      <c r="BK315" s="23"/>
      <c r="BL315" s="23"/>
      <c r="BM315" s="23"/>
      <c r="BN315" s="23"/>
      <c r="BO315" s="23"/>
      <c r="BP315" s="23"/>
      <c r="BQ315" s="23"/>
      <c r="BR315" s="23"/>
      <c r="BS315" s="23"/>
      <c r="BT315" s="23"/>
      <c r="BU315" s="23"/>
      <c r="BV315" s="23"/>
      <c r="BW315" s="23"/>
      <c r="BX315" s="23"/>
      <c r="BY315" s="23"/>
      <c r="BZ315" s="23"/>
      <c r="CA315" s="23"/>
      <c r="CB315" s="23"/>
      <c r="CC315" s="23"/>
      <c r="CD315" s="23"/>
      <c r="CE315" s="23"/>
    </row>
    <row r="316" spans="35:83" x14ac:dyDescent="0.2">
      <c r="AI316" s="44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  <c r="BC316" s="23"/>
      <c r="BD316" s="23"/>
      <c r="BE316" s="23"/>
      <c r="BF316" s="23"/>
      <c r="BG316" s="23"/>
      <c r="BH316" s="23"/>
      <c r="BI316" s="23"/>
      <c r="BJ316" s="23"/>
      <c r="BK316" s="23"/>
      <c r="BL316" s="23"/>
      <c r="BM316" s="23"/>
      <c r="BN316" s="23"/>
      <c r="BO316" s="23"/>
      <c r="BP316" s="23"/>
      <c r="BQ316" s="23"/>
      <c r="BR316" s="23"/>
      <c r="BS316" s="23"/>
      <c r="BT316" s="23"/>
      <c r="BU316" s="23"/>
      <c r="BV316" s="23"/>
      <c r="BW316" s="23"/>
      <c r="BX316" s="23"/>
      <c r="BY316" s="23"/>
      <c r="BZ316" s="23"/>
      <c r="CA316" s="23"/>
      <c r="CB316" s="23"/>
      <c r="CC316" s="23"/>
      <c r="CD316" s="23"/>
      <c r="CE316" s="23"/>
    </row>
    <row r="317" spans="35:83" x14ac:dyDescent="0.2">
      <c r="AI317" s="44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  <c r="BD317" s="23"/>
      <c r="BE317" s="23"/>
      <c r="BF317" s="23"/>
      <c r="BG317" s="23"/>
      <c r="BH317" s="23"/>
      <c r="BI317" s="23"/>
      <c r="BJ317" s="23"/>
      <c r="BK317" s="23"/>
      <c r="BL317" s="23"/>
      <c r="BM317" s="23"/>
      <c r="BN317" s="23"/>
      <c r="BO317" s="23"/>
      <c r="BP317" s="23"/>
      <c r="BQ317" s="23"/>
      <c r="BR317" s="23"/>
      <c r="BS317" s="23"/>
      <c r="BT317" s="23"/>
      <c r="BU317" s="23"/>
      <c r="BV317" s="23"/>
      <c r="BW317" s="23"/>
      <c r="BX317" s="23"/>
      <c r="BY317" s="23"/>
      <c r="BZ317" s="23"/>
      <c r="CA317" s="23"/>
      <c r="CB317" s="23"/>
      <c r="CC317" s="23"/>
      <c r="CD317" s="23"/>
      <c r="CE317" s="23"/>
    </row>
    <row r="318" spans="35:83" x14ac:dyDescent="0.2">
      <c r="AI318" s="44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23"/>
      <c r="BC318" s="23"/>
      <c r="BD318" s="23"/>
      <c r="BE318" s="23"/>
      <c r="BF318" s="23"/>
      <c r="BG318" s="23"/>
      <c r="BH318" s="23"/>
      <c r="BI318" s="23"/>
      <c r="BJ318" s="23"/>
      <c r="BK318" s="23"/>
      <c r="BL318" s="23"/>
      <c r="BM318" s="23"/>
      <c r="BN318" s="23"/>
      <c r="BO318" s="23"/>
      <c r="BP318" s="23"/>
      <c r="BQ318" s="23"/>
      <c r="BR318" s="23"/>
      <c r="BS318" s="23"/>
      <c r="BT318" s="23"/>
      <c r="BU318" s="23"/>
      <c r="BV318" s="23"/>
      <c r="BW318" s="23"/>
      <c r="BX318" s="23"/>
      <c r="BY318" s="23"/>
      <c r="BZ318" s="23"/>
      <c r="CA318" s="23"/>
      <c r="CB318" s="23"/>
      <c r="CC318" s="23"/>
      <c r="CD318" s="23"/>
      <c r="CE318" s="23"/>
    </row>
    <row r="319" spans="35:83" x14ac:dyDescent="0.2">
      <c r="AI319" s="44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23"/>
      <c r="BC319" s="23"/>
      <c r="BD319" s="23"/>
      <c r="BE319" s="23"/>
      <c r="BF319" s="23"/>
      <c r="BG319" s="23"/>
      <c r="BH319" s="23"/>
      <c r="BI319" s="23"/>
      <c r="BJ319" s="23"/>
      <c r="BK319" s="23"/>
      <c r="BL319" s="23"/>
      <c r="BM319" s="23"/>
      <c r="BN319" s="23"/>
      <c r="BO319" s="23"/>
      <c r="BP319" s="23"/>
      <c r="BQ319" s="23"/>
      <c r="BR319" s="23"/>
      <c r="BS319" s="23"/>
      <c r="BT319" s="23"/>
      <c r="BU319" s="23"/>
      <c r="BV319" s="23"/>
      <c r="BW319" s="23"/>
      <c r="BX319" s="23"/>
      <c r="BY319" s="23"/>
      <c r="BZ319" s="23"/>
      <c r="CA319" s="23"/>
      <c r="CB319" s="23"/>
      <c r="CC319" s="23"/>
      <c r="CD319" s="23"/>
      <c r="CE319" s="23"/>
    </row>
    <row r="320" spans="35:83" x14ac:dyDescent="0.2">
      <c r="AI320" s="44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23"/>
      <c r="BC320" s="23"/>
      <c r="BD320" s="23"/>
      <c r="BE320" s="23"/>
      <c r="BF320" s="23"/>
      <c r="BG320" s="23"/>
      <c r="BH320" s="23"/>
      <c r="BI320" s="23"/>
      <c r="BJ320" s="23"/>
      <c r="BK320" s="23"/>
      <c r="BL320" s="23"/>
      <c r="BM320" s="23"/>
      <c r="BN320" s="23"/>
      <c r="BO320" s="23"/>
      <c r="BP320" s="23"/>
      <c r="BQ320" s="23"/>
      <c r="BR320" s="23"/>
      <c r="BS320" s="23"/>
      <c r="BT320" s="23"/>
      <c r="BU320" s="23"/>
      <c r="BV320" s="23"/>
      <c r="BW320" s="23"/>
      <c r="BX320" s="23"/>
      <c r="BY320" s="23"/>
      <c r="BZ320" s="23"/>
      <c r="CA320" s="23"/>
      <c r="CB320" s="23"/>
      <c r="CC320" s="23"/>
      <c r="CD320" s="23"/>
      <c r="CE320" s="23"/>
    </row>
    <row r="321" spans="35:83" x14ac:dyDescent="0.2">
      <c r="AI321" s="44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23"/>
      <c r="BC321" s="23"/>
      <c r="BD321" s="23"/>
      <c r="BE321" s="23"/>
      <c r="BF321" s="23"/>
      <c r="BG321" s="23"/>
      <c r="BH321" s="23"/>
      <c r="BI321" s="23"/>
      <c r="BJ321" s="23"/>
      <c r="BK321" s="23"/>
      <c r="BL321" s="23"/>
      <c r="BM321" s="23"/>
      <c r="BN321" s="23"/>
      <c r="BO321" s="23"/>
      <c r="BP321" s="23"/>
      <c r="BQ321" s="23"/>
      <c r="BR321" s="23"/>
      <c r="BS321" s="23"/>
      <c r="BT321" s="23"/>
      <c r="BU321" s="23"/>
      <c r="BV321" s="23"/>
      <c r="BW321" s="23"/>
      <c r="BX321" s="23"/>
      <c r="BY321" s="23"/>
      <c r="BZ321" s="23"/>
      <c r="CA321" s="23"/>
      <c r="CB321" s="23"/>
      <c r="CC321" s="23"/>
      <c r="CD321" s="23"/>
      <c r="CE321" s="23"/>
    </row>
    <row r="322" spans="35:83" x14ac:dyDescent="0.2">
      <c r="AI322" s="44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23"/>
      <c r="BC322" s="23"/>
      <c r="BD322" s="23"/>
      <c r="BE322" s="23"/>
      <c r="BF322" s="23"/>
      <c r="BG322" s="23"/>
      <c r="BH322" s="23"/>
      <c r="BI322" s="23"/>
      <c r="BJ322" s="23"/>
      <c r="BK322" s="23"/>
      <c r="BL322" s="23"/>
      <c r="BM322" s="23"/>
      <c r="BN322" s="23"/>
      <c r="BO322" s="23"/>
      <c r="BP322" s="23"/>
      <c r="BQ322" s="23"/>
      <c r="BR322" s="23"/>
      <c r="BS322" s="23"/>
      <c r="BT322" s="23"/>
      <c r="BU322" s="23"/>
      <c r="BV322" s="23"/>
      <c r="BW322" s="23"/>
      <c r="BX322" s="23"/>
      <c r="BY322" s="23"/>
      <c r="BZ322" s="23"/>
      <c r="CA322" s="23"/>
      <c r="CB322" s="23"/>
      <c r="CC322" s="23"/>
      <c r="CD322" s="23"/>
      <c r="CE322" s="23"/>
    </row>
    <row r="323" spans="35:83" x14ac:dyDescent="0.2">
      <c r="AI323" s="44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23"/>
      <c r="BC323" s="23"/>
      <c r="BD323" s="23"/>
      <c r="BE323" s="23"/>
      <c r="BF323" s="23"/>
      <c r="BG323" s="23"/>
      <c r="BH323" s="23"/>
      <c r="BI323" s="23"/>
      <c r="BJ323" s="23"/>
      <c r="BK323" s="23"/>
      <c r="BL323" s="23"/>
      <c r="BM323" s="23"/>
      <c r="BN323" s="23"/>
      <c r="BO323" s="23"/>
      <c r="BP323" s="23"/>
      <c r="BQ323" s="23"/>
      <c r="BR323" s="23"/>
      <c r="BS323" s="23"/>
      <c r="BT323" s="23"/>
      <c r="BU323" s="23"/>
      <c r="BV323" s="23"/>
      <c r="BW323" s="23"/>
      <c r="BX323" s="23"/>
      <c r="BY323" s="23"/>
      <c r="BZ323" s="23"/>
      <c r="CA323" s="23"/>
      <c r="CB323" s="23"/>
      <c r="CC323" s="23"/>
      <c r="CD323" s="23"/>
      <c r="CE323" s="23"/>
    </row>
    <row r="324" spans="35:83" x14ac:dyDescent="0.2">
      <c r="AI324" s="44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23"/>
      <c r="BC324" s="23"/>
      <c r="BD324" s="23"/>
      <c r="BE324" s="23"/>
      <c r="BF324" s="23"/>
      <c r="BG324" s="23"/>
      <c r="BH324" s="23"/>
      <c r="BI324" s="23"/>
      <c r="BJ324" s="23"/>
      <c r="BK324" s="23"/>
      <c r="BL324" s="23"/>
      <c r="BM324" s="23"/>
      <c r="BN324" s="23"/>
      <c r="BO324" s="23"/>
      <c r="BP324" s="23"/>
      <c r="BQ324" s="23"/>
      <c r="BR324" s="23"/>
      <c r="BS324" s="23"/>
      <c r="BT324" s="23"/>
      <c r="BU324" s="23"/>
      <c r="BV324" s="23"/>
      <c r="BW324" s="23"/>
      <c r="BX324" s="23"/>
      <c r="BY324" s="23"/>
      <c r="BZ324" s="23"/>
      <c r="CA324" s="23"/>
      <c r="CB324" s="23"/>
      <c r="CC324" s="23"/>
      <c r="CD324" s="23"/>
      <c r="CE324" s="23"/>
    </row>
    <row r="325" spans="35:83" x14ac:dyDescent="0.2">
      <c r="AI325" s="44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23"/>
      <c r="BC325" s="23"/>
      <c r="BD325" s="23"/>
      <c r="BE325" s="23"/>
      <c r="BF325" s="23"/>
      <c r="BG325" s="23"/>
      <c r="BH325" s="23"/>
      <c r="BI325" s="23"/>
      <c r="BJ325" s="23"/>
      <c r="BK325" s="23"/>
      <c r="BL325" s="23"/>
      <c r="BM325" s="23"/>
      <c r="BN325" s="23"/>
      <c r="BO325" s="23"/>
      <c r="BP325" s="23"/>
      <c r="BQ325" s="23"/>
      <c r="BR325" s="23"/>
      <c r="BS325" s="23"/>
      <c r="BT325" s="23"/>
      <c r="BU325" s="23"/>
      <c r="BV325" s="23"/>
      <c r="BW325" s="23"/>
      <c r="BX325" s="23"/>
      <c r="BY325" s="23"/>
      <c r="BZ325" s="23"/>
      <c r="CA325" s="23"/>
      <c r="CB325" s="23"/>
      <c r="CC325" s="23"/>
      <c r="CD325" s="23"/>
      <c r="CE325" s="23"/>
    </row>
    <row r="326" spans="35:83" x14ac:dyDescent="0.2">
      <c r="AI326" s="44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23"/>
      <c r="BC326" s="23"/>
      <c r="BD326" s="23"/>
      <c r="BE326" s="23"/>
      <c r="BF326" s="23"/>
      <c r="BG326" s="23"/>
      <c r="BH326" s="23"/>
      <c r="BI326" s="23"/>
      <c r="BJ326" s="23"/>
      <c r="BK326" s="23"/>
      <c r="BL326" s="23"/>
      <c r="BM326" s="23"/>
      <c r="BN326" s="23"/>
      <c r="BO326" s="23"/>
      <c r="BP326" s="23"/>
      <c r="BQ326" s="23"/>
      <c r="BR326" s="23"/>
      <c r="BS326" s="23"/>
      <c r="BT326" s="23"/>
      <c r="BU326" s="23"/>
      <c r="BV326" s="23"/>
      <c r="BW326" s="23"/>
      <c r="BX326" s="23"/>
      <c r="BY326" s="23"/>
      <c r="BZ326" s="23"/>
      <c r="CA326" s="23"/>
      <c r="CB326" s="23"/>
      <c r="CC326" s="23"/>
      <c r="CD326" s="23"/>
      <c r="CE326" s="23"/>
    </row>
    <row r="327" spans="35:83" x14ac:dyDescent="0.2">
      <c r="AI327" s="44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23"/>
      <c r="BC327" s="23"/>
      <c r="BD327" s="23"/>
      <c r="BE327" s="23"/>
      <c r="BF327" s="23"/>
      <c r="BG327" s="23"/>
      <c r="BH327" s="23"/>
      <c r="BI327" s="23"/>
      <c r="BJ327" s="23"/>
      <c r="BK327" s="23"/>
      <c r="BL327" s="23"/>
      <c r="BM327" s="23"/>
      <c r="BN327" s="23"/>
      <c r="BO327" s="23"/>
      <c r="BP327" s="23"/>
      <c r="BQ327" s="23"/>
      <c r="BR327" s="23"/>
      <c r="BS327" s="23"/>
      <c r="BT327" s="23"/>
      <c r="BU327" s="23"/>
      <c r="BV327" s="23"/>
      <c r="BW327" s="23"/>
      <c r="BX327" s="23"/>
      <c r="BY327" s="23"/>
      <c r="BZ327" s="23"/>
      <c r="CA327" s="23"/>
      <c r="CB327" s="23"/>
      <c r="CC327" s="23"/>
      <c r="CD327" s="23"/>
      <c r="CE327" s="23"/>
    </row>
    <row r="328" spans="35:83" x14ac:dyDescent="0.2">
      <c r="AI328" s="44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23"/>
      <c r="BC328" s="23"/>
      <c r="BD328" s="23"/>
      <c r="BE328" s="23"/>
      <c r="BF328" s="23"/>
      <c r="BG328" s="23"/>
      <c r="BH328" s="23"/>
      <c r="BI328" s="23"/>
      <c r="BJ328" s="23"/>
      <c r="BK328" s="23"/>
      <c r="BL328" s="23"/>
      <c r="BM328" s="23"/>
      <c r="BN328" s="23"/>
      <c r="BO328" s="23"/>
      <c r="BP328" s="23"/>
      <c r="BQ328" s="23"/>
      <c r="BR328" s="23"/>
      <c r="BS328" s="23"/>
      <c r="BT328" s="23"/>
      <c r="BU328" s="23"/>
      <c r="BV328" s="23"/>
      <c r="BW328" s="23"/>
      <c r="BX328" s="23"/>
      <c r="BY328" s="23"/>
      <c r="BZ328" s="23"/>
      <c r="CA328" s="23"/>
      <c r="CB328" s="23"/>
      <c r="CC328" s="23"/>
      <c r="CD328" s="23"/>
      <c r="CE328" s="23"/>
    </row>
    <row r="329" spans="35:83" x14ac:dyDescent="0.2">
      <c r="AI329" s="44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23"/>
      <c r="BC329" s="23"/>
      <c r="BD329" s="23"/>
      <c r="BE329" s="23"/>
      <c r="BF329" s="23"/>
      <c r="BG329" s="23"/>
      <c r="BH329" s="23"/>
      <c r="BI329" s="23"/>
      <c r="BJ329" s="23"/>
      <c r="BK329" s="23"/>
      <c r="BL329" s="23"/>
      <c r="BM329" s="23"/>
      <c r="BN329" s="23"/>
      <c r="BO329" s="23"/>
      <c r="BP329" s="23"/>
      <c r="BQ329" s="23"/>
      <c r="BR329" s="23"/>
      <c r="BS329" s="23"/>
      <c r="BT329" s="23"/>
      <c r="BU329" s="23"/>
      <c r="BV329" s="23"/>
      <c r="BW329" s="23"/>
      <c r="BX329" s="23"/>
      <c r="BY329" s="23"/>
      <c r="BZ329" s="23"/>
      <c r="CA329" s="23"/>
      <c r="CB329" s="23"/>
      <c r="CC329" s="23"/>
      <c r="CD329" s="23"/>
      <c r="CE329" s="23"/>
    </row>
    <row r="330" spans="35:83" x14ac:dyDescent="0.2">
      <c r="AI330" s="44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23"/>
      <c r="BC330" s="23"/>
      <c r="BD330" s="23"/>
      <c r="BE330" s="23"/>
      <c r="BF330" s="23"/>
      <c r="BG330" s="23"/>
      <c r="BH330" s="23"/>
      <c r="BI330" s="23"/>
      <c r="BJ330" s="23"/>
      <c r="BK330" s="23"/>
      <c r="BL330" s="23"/>
      <c r="BM330" s="23"/>
      <c r="BN330" s="23"/>
      <c r="BO330" s="23"/>
      <c r="BP330" s="23"/>
      <c r="BQ330" s="23"/>
      <c r="BR330" s="23"/>
      <c r="BS330" s="23"/>
      <c r="BT330" s="23"/>
      <c r="BU330" s="23"/>
      <c r="BV330" s="23"/>
      <c r="BW330" s="23"/>
      <c r="BX330" s="23"/>
      <c r="BY330" s="23"/>
      <c r="BZ330" s="23"/>
      <c r="CA330" s="23"/>
      <c r="CB330" s="23"/>
      <c r="CC330" s="23"/>
      <c r="CD330" s="23"/>
      <c r="CE330" s="23"/>
    </row>
    <row r="331" spans="35:83" x14ac:dyDescent="0.2">
      <c r="AI331" s="44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23"/>
      <c r="BC331" s="23"/>
      <c r="BD331" s="23"/>
      <c r="BE331" s="23"/>
      <c r="BF331" s="23"/>
      <c r="BG331" s="23"/>
      <c r="BH331" s="23"/>
      <c r="BI331" s="23"/>
      <c r="BJ331" s="23"/>
      <c r="BK331" s="23"/>
      <c r="BL331" s="23"/>
      <c r="BM331" s="23"/>
      <c r="BN331" s="23"/>
      <c r="BO331" s="23"/>
      <c r="BP331" s="23"/>
      <c r="BQ331" s="23"/>
      <c r="BR331" s="23"/>
      <c r="BS331" s="23"/>
      <c r="BT331" s="23"/>
      <c r="BU331" s="23"/>
      <c r="BV331" s="23"/>
      <c r="BW331" s="23"/>
      <c r="BX331" s="23"/>
      <c r="BY331" s="23"/>
      <c r="BZ331" s="23"/>
      <c r="CA331" s="23"/>
      <c r="CB331" s="23"/>
      <c r="CC331" s="23"/>
      <c r="CD331" s="23"/>
      <c r="CE331" s="23"/>
    </row>
    <row r="332" spans="35:83" x14ac:dyDescent="0.2">
      <c r="AI332" s="44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23"/>
      <c r="BC332" s="23"/>
      <c r="BD332" s="23"/>
      <c r="BE332" s="23"/>
      <c r="BF332" s="23"/>
      <c r="BG332" s="23"/>
      <c r="BH332" s="23"/>
      <c r="BI332" s="23"/>
      <c r="BJ332" s="23"/>
      <c r="BK332" s="23"/>
      <c r="BL332" s="23"/>
      <c r="BM332" s="23"/>
      <c r="BN332" s="23"/>
      <c r="BO332" s="23"/>
      <c r="BP332" s="23"/>
      <c r="BQ332" s="23"/>
      <c r="BR332" s="23"/>
      <c r="BS332" s="23"/>
      <c r="BT332" s="23"/>
      <c r="BU332" s="23"/>
      <c r="BV332" s="23"/>
      <c r="BW332" s="23"/>
      <c r="BX332" s="23"/>
      <c r="BY332" s="23"/>
      <c r="BZ332" s="23"/>
      <c r="CA332" s="23"/>
      <c r="CB332" s="23"/>
      <c r="CC332" s="23"/>
      <c r="CD332" s="23"/>
      <c r="CE332" s="23"/>
    </row>
    <row r="333" spans="35:83" x14ac:dyDescent="0.2">
      <c r="AI333" s="44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23"/>
      <c r="BC333" s="23"/>
      <c r="BD333" s="23"/>
      <c r="BE333" s="23"/>
      <c r="BF333" s="23"/>
      <c r="BG333" s="23"/>
      <c r="BH333" s="23"/>
      <c r="BI333" s="23"/>
      <c r="BJ333" s="23"/>
      <c r="BK333" s="23"/>
      <c r="BL333" s="23"/>
      <c r="BM333" s="23"/>
      <c r="BN333" s="23"/>
      <c r="BO333" s="23"/>
      <c r="BP333" s="23"/>
      <c r="BQ333" s="23"/>
      <c r="BR333" s="23"/>
      <c r="BS333" s="23"/>
      <c r="BT333" s="23"/>
      <c r="BU333" s="23"/>
      <c r="BV333" s="23"/>
      <c r="BW333" s="23"/>
      <c r="BX333" s="23"/>
      <c r="BY333" s="23"/>
      <c r="BZ333" s="23"/>
      <c r="CA333" s="23"/>
      <c r="CB333" s="23"/>
      <c r="CC333" s="23"/>
      <c r="CD333" s="23"/>
      <c r="CE333" s="23"/>
    </row>
    <row r="334" spans="35:83" x14ac:dyDescent="0.2">
      <c r="AI334" s="44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23"/>
      <c r="BC334" s="23"/>
      <c r="BD334" s="23"/>
      <c r="BE334" s="23"/>
      <c r="BF334" s="23"/>
      <c r="BG334" s="23"/>
      <c r="BH334" s="23"/>
      <c r="BI334" s="23"/>
      <c r="BJ334" s="23"/>
      <c r="BK334" s="23"/>
      <c r="BL334" s="23"/>
      <c r="BM334" s="23"/>
      <c r="BN334" s="23"/>
      <c r="BO334" s="23"/>
      <c r="BP334" s="23"/>
      <c r="BQ334" s="23"/>
      <c r="BR334" s="23"/>
      <c r="BS334" s="23"/>
      <c r="BT334" s="23"/>
      <c r="BU334" s="23"/>
      <c r="BV334" s="23"/>
      <c r="BW334" s="23"/>
      <c r="BX334" s="23"/>
      <c r="BY334" s="23"/>
      <c r="BZ334" s="23"/>
      <c r="CA334" s="23"/>
      <c r="CB334" s="23"/>
      <c r="CC334" s="23"/>
      <c r="CD334" s="23"/>
      <c r="CE334" s="23"/>
    </row>
  </sheetData>
  <sheetProtection password="FA85" sheet="1" objects="1" scenarios="1" selectLockedCells="1"/>
  <mergeCells count="29">
    <mergeCell ref="E3:F3"/>
    <mergeCell ref="F15:G15"/>
    <mergeCell ref="H15:I15"/>
    <mergeCell ref="B16:C16"/>
    <mergeCell ref="D16:E16"/>
    <mergeCell ref="F16:G16"/>
    <mergeCell ref="B15:C15"/>
    <mergeCell ref="D15:E15"/>
    <mergeCell ref="B25:I25"/>
    <mergeCell ref="K11:K20"/>
    <mergeCell ref="J11:J19"/>
    <mergeCell ref="B13:C13"/>
    <mergeCell ref="D13:E13"/>
    <mergeCell ref="F13:G13"/>
    <mergeCell ref="H13:I13"/>
    <mergeCell ref="B14:C14"/>
    <mergeCell ref="D14:E14"/>
    <mergeCell ref="F14:G14"/>
    <mergeCell ref="H14:I14"/>
    <mergeCell ref="B18:C18"/>
    <mergeCell ref="D18:E18"/>
    <mergeCell ref="F18:G18"/>
    <mergeCell ref="H18:I18"/>
    <mergeCell ref="B21:I22"/>
    <mergeCell ref="H16:I16"/>
    <mergeCell ref="B17:C17"/>
    <mergeCell ref="D17:E17"/>
    <mergeCell ref="F17:G17"/>
    <mergeCell ref="H17:I17"/>
  </mergeCells>
  <phoneticPr fontId="3" type="noConversion"/>
  <conditionalFormatting sqref="B19:C19">
    <cfRule type="expression" dxfId="10" priority="2" stopIfTrue="1">
      <formula>A19="NEIN"</formula>
    </cfRule>
  </conditionalFormatting>
  <conditionalFormatting sqref="B14:C18">
    <cfRule type="expression" dxfId="9" priority="3" stopIfTrue="1">
      <formula>Q14=1</formula>
    </cfRule>
  </conditionalFormatting>
  <conditionalFormatting sqref="D14:E18">
    <cfRule type="expression" dxfId="8" priority="4" stopIfTrue="1">
      <formula>R14=1</formula>
    </cfRule>
  </conditionalFormatting>
  <conditionalFormatting sqref="F14:I18">
    <cfRule type="expression" dxfId="7" priority="5" stopIfTrue="1">
      <formula>$S14=1</formula>
    </cfRule>
  </conditionalFormatting>
  <conditionalFormatting sqref="C5">
    <cfRule type="expression" dxfId="6" priority="6" stopIfTrue="1">
      <formula>L27=1</formula>
    </cfRule>
  </conditionalFormatting>
  <conditionalFormatting sqref="E5">
    <cfRule type="expression" dxfId="5" priority="7" stopIfTrue="1">
      <formula>L28=1</formula>
    </cfRule>
  </conditionalFormatting>
  <conditionalFormatting sqref="G5">
    <cfRule type="expression" dxfId="4" priority="8" stopIfTrue="1">
      <formula>L29=1</formula>
    </cfRule>
  </conditionalFormatting>
  <conditionalFormatting sqref="K11:K20">
    <cfRule type="expression" dxfId="3" priority="9" stopIfTrue="1">
      <formula>SUM(N14:N18)=0</formula>
    </cfRule>
    <cfRule type="expression" dxfId="2" priority="10" stopIfTrue="1">
      <formula>AND(SUM(N14:N18)&gt;0,SUM(O14:P18)&gt;0)</formula>
    </cfRule>
  </conditionalFormatting>
  <conditionalFormatting sqref="J11:J20">
    <cfRule type="expression" dxfId="1" priority="11" stopIfTrue="1">
      <formula>SUM(L20:L31)&gt;0</formula>
    </cfRule>
  </conditionalFormatting>
  <conditionalFormatting sqref="I5">
    <cfRule type="expression" dxfId="0" priority="1" stopIfTrue="1">
      <formula>$L30=1</formula>
    </cfRule>
  </conditionalFormatting>
  <dataValidations xWindow="419" yWindow="789" count="8">
    <dataValidation type="list" errorStyle="warning" allowBlank="1" showInputMessage="1" showErrorMessage="1" errorTitle="Studiengang richtig?" error="Bitte überprüfen, ob der Studiengang richtig eingegeben wurde. Abkürzungen sind in der Drop-Down-Liste enthalten." promptTitle="Studiengang" prompt="Bitte die Abkürzung des Studiengangs auswählen." sqref="G5" xr:uid="{00000000-0002-0000-0000-000000000000}">
      <formula1>"FüBA 1,FüBA 2,MLG 1,MLG 2,MLG Zert,MLG Quer,BTE,MLBS,MLBS Zert,MLBS Sprint,MLBS Quer,BSo,MLSo,MLSo Zert,MLSo Quer,MSw,Erasmus"</formula1>
    </dataValidation>
    <dataValidation type="whole" errorStyle="warning" allowBlank="1" showInputMessage="1" showErrorMessage="1" errorTitle="Ungültige Matrikelnummer" error="Es wurde keine Zahl oder keine gültige Größe für die Matrikelnummer eingegeben!" promptTitle="Matrikelnummer" prompt="Bitte die Matrikelnummer eingeben." sqref="E5" xr:uid="{00000000-0002-0000-0000-000001000000}">
      <formula1>999</formula1>
      <formula2>20000000</formula2>
    </dataValidation>
    <dataValidation allowBlank="1" showInputMessage="1" showErrorMessage="1" promptTitle="Studierendenname" prompt="Bitte hier den Namen in der Form Nachname, Vorname eingeben." sqref="C5" xr:uid="{00000000-0002-0000-0000-000002000000}"/>
    <dataValidation allowBlank="1" showInputMessage="1" showErrorMessage="1" promptTitle="Lehrveranstaltung" prompt="Bitte den Titel der Veranstaltung (ggf. Termin/Untergruppe) eingeben." sqref="D14:I18" xr:uid="{00000000-0002-0000-0000-000003000000}"/>
    <dataValidation type="list" allowBlank="1" showInputMessage="1" showErrorMessage="1" sqref="E3:F3" xr:uid="{00000000-0002-0000-0000-000004000000}">
      <formula1>"Wintersemester 2023/24,Sommersemester 2024,Wintersemester 2024/25,Sommersemester 2025"</formula1>
    </dataValidation>
    <dataValidation type="whole" allowBlank="1" showInputMessage="1" showErrorMessage="1" promptTitle="Fachsemester" prompt="Bitte das Fachsemester Sport eingeben." sqref="I5" xr:uid="{00000000-0002-0000-0000-000005000000}">
      <formula1>1</formula1>
      <formula2>30</formula2>
    </dataValidation>
    <dataValidation type="list" allowBlank="1" showInputMessage="1" showErrorMessage="1" promptTitle="Modulzuordnung" prompt="Bitte aus der Drop-Down-Liste die gewünschte Modulzuordnung auswählen._x000a_Dies funktioniert nur, wenn zuvor ein Studiengang gewählt wurde." sqref="B15:C18" xr:uid="{00000000-0002-0000-0000-000006000000}">
      <formula1>IF(OR(LEFT(G$5,2)="Fü",AND(LEFT(G$5,3)="MLG",$M$8=TRUE),AND(G$5="MSw",$M$8=TRUE)),AB$3:AB$12,IF(LEFT(G$5,3)="MLG",AC$3:AC$10,IF(G$5="BTE",AD$3:AD$6,IF(G$5="BSo",AF$3:AF$7,IF(G$5="MLBS",AE$3:AE$8,IF(G$5="MLSo",AG$3:AG$6,LEER))))))</formula1>
    </dataValidation>
    <dataValidation type="list" allowBlank="1" showInputMessage="1" showErrorMessage="1" promptTitle="Modulzuordnung" prompt="Bitte aus der Drop-Down-Liste die gewünschte Modulzuordnung auswählen._x000a_Dies funktioniert nur, wenn zuvor ein Studiengang gewählt wurde." sqref="B14:C14" xr:uid="{00000000-0002-0000-0000-000008000000}">
      <formula1>IF(OR(LEFT(G$5,2)="Fü",AND(G$5="MSw",$M$8=TRUE),AND(LEFT(G$5,3)="MLG",$M$8=TRUE)),AB$3:AB$12,IF(LEFT(G$5,3)="MLG",AC$3:AC$10,IF(G$5="BTE",AD$3:AD$6,IF(G$5="BSo",AF$3:AF$7,IF(G$5="MLBS",AE$3:AE$8,IF(G$5="MLSo",AG$3:AG$6,LEER))))))</formula1>
    </dataValidation>
  </dataValidations>
  <printOptions horizontalCentered="1" verticalCentered="1"/>
  <pageMargins left="0.39370078740157483" right="0" top="0.19685039370078741" bottom="0.19685039370078741" header="0" footer="0"/>
  <pageSetup paperSize="9" scale="80" orientation="landscape" horizontalDpi="0" verticalDpi="0" r:id="rId1"/>
  <headerFooter alignWithMargins="0"/>
  <rowBreaks count="1" manualBreakCount="1">
    <brk id="29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1</xdr:col>
                    <xdr:colOff>647700</xdr:colOff>
                    <xdr:row>7</xdr:row>
                    <xdr:rowOff>28575</xdr:rowOff>
                  </from>
                  <to>
                    <xdr:col>2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1</xdr:col>
                    <xdr:colOff>647700</xdr:colOff>
                    <xdr:row>8</xdr:row>
                    <xdr:rowOff>9525</xdr:rowOff>
                  </from>
                  <to>
                    <xdr:col>2</xdr:col>
                    <xdr:colOff>47625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1</xdr:col>
                    <xdr:colOff>647700</xdr:colOff>
                    <xdr:row>10</xdr:row>
                    <xdr:rowOff>9525</xdr:rowOff>
                  </from>
                  <to>
                    <xdr:col>2</xdr:col>
                    <xdr:colOff>47625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7" name="Check Box 41">
              <controlPr defaultSize="0" autoFill="0" autoLine="0" autoPict="0">
                <anchor moveWithCells="1">
                  <from>
                    <xdr:col>1</xdr:col>
                    <xdr:colOff>647700</xdr:colOff>
                    <xdr:row>9</xdr:row>
                    <xdr:rowOff>0</xdr:rowOff>
                  </from>
                  <to>
                    <xdr:col>2</xdr:col>
                    <xdr:colOff>47625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8" name="Check Box 42">
              <controlPr defaultSize="0" autoFill="0" autoLine="0" autoPict="0">
                <anchor moveWithCells="1">
                  <from>
                    <xdr:col>1</xdr:col>
                    <xdr:colOff>647700</xdr:colOff>
                    <xdr:row>9</xdr:row>
                    <xdr:rowOff>9525</xdr:rowOff>
                  </from>
                  <to>
                    <xdr:col>2</xdr:col>
                    <xdr:colOff>57150</xdr:colOff>
                    <xdr:row>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Antrag</vt:lpstr>
      <vt:lpstr>Antrag!Druckbereich</vt:lpstr>
      <vt:lpstr>FüBA</vt:lpstr>
    </vt:vector>
  </TitlesOfParts>
  <Company>Universität Hannover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Steffen Schiedek</dc:creator>
  <cp:lastModifiedBy>Steffen Schiedek</cp:lastModifiedBy>
  <cp:lastPrinted>2014-09-26T11:58:51Z</cp:lastPrinted>
  <dcterms:created xsi:type="dcterms:W3CDTF">2011-08-25T11:42:03Z</dcterms:created>
  <dcterms:modified xsi:type="dcterms:W3CDTF">2025-03-03T09:54:35Z</dcterms:modified>
</cp:coreProperties>
</file>